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EBERGEMENT" sheetId="1" r:id="rId1"/>
  </sheets>
  <externalReferences>
    <externalReference r:id="rId4"/>
  </externalReferences>
  <definedNames>
    <definedName name="Excel_BuiltIn_Print_Area" localSheetId="0">'HEBERGEMENT'!$A$1:$K$28</definedName>
  </definedNames>
  <calcPr fullCalcOnLoad="1"/>
</workbook>
</file>

<file path=xl/sharedStrings.xml><?xml version="1.0" encoding="utf-8"?>
<sst xmlns="http://schemas.openxmlformats.org/spreadsheetml/2006/main" count="36" uniqueCount="32">
  <si>
    <t>RÉCAPITULATIF DES REPAS &amp; DES HÉBERGEMENTS</t>
  </si>
  <si>
    <t>REPAS &amp; HÉBERGEMENT</t>
  </si>
  <si>
    <t>RÉPARTITION DES PERSONNES À HÉBERGER</t>
  </si>
  <si>
    <t>Repas sans hébergement</t>
  </si>
  <si>
    <t>Nombre de personnes seules
sans désir particulier</t>
  </si>
  <si>
    <t>Femme :</t>
  </si>
  <si>
    <t>Nombre de forfait</t>
  </si>
  <si>
    <t>Dîner</t>
  </si>
  <si>
    <t>Déjeuner</t>
  </si>
  <si>
    <t>Homme :</t>
  </si>
  <si>
    <t>du vendredi 5 au dimanche 7 mai</t>
  </si>
  <si>
    <t>Vendredi soir</t>
  </si>
  <si>
    <t>Samedi midi</t>
  </si>
  <si>
    <t>Samedi soir</t>
  </si>
  <si>
    <t>Dimanche midi</t>
  </si>
  <si>
    <t>Nombre de couples</t>
  </si>
  <si>
    <t>Nombre de personnes seules souhaitant
une chambre individuelle (x 12,00€)</t>
  </si>
  <si>
    <t>Nombre total de personnes :</t>
  </si>
  <si>
    <t>Désir particulier :</t>
  </si>
  <si>
    <t>RÉCAPITULATIF RÈGLEMENT</t>
  </si>
  <si>
    <t>Récapitulatif des forfaits complets</t>
  </si>
  <si>
    <t>Récapitulatif des repas sans hébergement</t>
  </si>
  <si>
    <t>Supplément chambre individuelle</t>
  </si>
  <si>
    <t>Participation</t>
  </si>
  <si>
    <t>Golf</t>
  </si>
  <si>
    <t>Bowling</t>
  </si>
  <si>
    <t xml:space="preserve">PARTICIPATION FINANCIÈRE TOTALE </t>
  </si>
  <si>
    <t>€</t>
  </si>
  <si>
    <r>
      <t xml:space="preserve"> 45</t>
    </r>
    <r>
      <rPr>
        <b/>
        <vertAlign val="superscript"/>
        <sz val="12"/>
        <color indexed="30"/>
        <rFont val="Arial"/>
        <family val="2"/>
      </rPr>
      <t>ème</t>
    </r>
    <r>
      <rPr>
        <b/>
        <sz val="12"/>
        <color indexed="30"/>
        <rFont val="Arial"/>
        <family val="2"/>
      </rPr>
      <t xml:space="preserve"> CCO – 3/4/5 mai 2024 – ATSCAF Corrèze et Creuse </t>
    </r>
  </si>
  <si>
    <t>Document à retourner à l'ATSCAF-23 pour le 25 février 2024 (date limite) accompagné du règlement de participation à l'ordre de l'ATSCAF-23</t>
  </si>
  <si>
    <t>INFO : les serviettes de toilettes seront fournies.</t>
  </si>
  <si>
    <t xml:space="preserve">ATSCAF 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</si>
</sst>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</numFmts>
  <fonts count="41">
    <font>
      <sz val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vertAlign val="superscript"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11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>
      <alignment horizontal="justify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CHY\VICHY%202020%20-%202021%20-%202022\CCO2022_engag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"/>
      <sheetName val="HEBERGEMENT"/>
    </sheetNames>
    <sheetDataSet>
      <sheetData sheetId="0">
        <row r="3">
          <cell r="E3" t="str">
            <v>Nom du responsable 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0" zoomScaleNormal="80" zoomScalePageLayoutView="0" workbookViewId="0" topLeftCell="A1">
      <selection activeCell="K21" sqref="K21"/>
    </sheetView>
  </sheetViews>
  <sheetFormatPr defaultColWidth="8.8515625" defaultRowHeight="12.75"/>
  <cols>
    <col min="1" max="1" width="36.7109375" style="1" customWidth="1"/>
    <col min="2" max="2" width="15.57421875" style="1" customWidth="1"/>
    <col min="3" max="3" width="14.7109375" style="1" customWidth="1"/>
    <col min="4" max="4" width="14.8515625" style="1" customWidth="1"/>
    <col min="5" max="5" width="21.7109375" style="1" customWidth="1"/>
    <col min="6" max="6" width="20.28125" style="1" customWidth="1"/>
    <col min="7" max="7" width="18.28125" style="1" customWidth="1"/>
    <col min="8" max="8" width="8.8515625" style="1" customWidth="1"/>
    <col min="9" max="9" width="9.140625" style="1" customWidth="1"/>
    <col min="10" max="10" width="10.140625" style="1" customWidth="1"/>
    <col min="11" max="16384" width="8.8515625" style="1" customWidth="1"/>
  </cols>
  <sheetData>
    <row r="1" spans="1:11" s="2" customFormat="1" ht="48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" ht="18.75" customHeight="1">
      <c r="A3" s="3"/>
      <c r="B3" s="3"/>
    </row>
    <row r="4" spans="1:11" ht="21.75" customHeight="1">
      <c r="A4" s="27" t="s">
        <v>31</v>
      </c>
      <c r="B4" s="27">
        <f>'[1]ENGAGEMENT'!B3</f>
        <v>0</v>
      </c>
      <c r="C4" s="27">
        <f>'[1]ENGAGEMENT'!C3</f>
        <v>0</v>
      </c>
      <c r="D4" s="27">
        <f>'[1]ENGAGEMENT'!D3</f>
        <v>0</v>
      </c>
      <c r="E4" s="27" t="str">
        <f>'[1]ENGAGEMENT'!E3</f>
        <v>Nom du responsable :</v>
      </c>
      <c r="F4" s="28"/>
      <c r="G4" s="28"/>
      <c r="H4" s="28"/>
      <c r="I4" s="28"/>
      <c r="J4" s="28"/>
      <c r="K4" s="28"/>
    </row>
    <row r="6" spans="1:11" ht="15.75">
      <c r="A6" s="26" t="s">
        <v>1</v>
      </c>
      <c r="B6" s="26"/>
      <c r="C6" s="26"/>
      <c r="D6" s="26"/>
      <c r="E6" s="26"/>
      <c r="G6" s="29" t="s">
        <v>2</v>
      </c>
      <c r="H6" s="29"/>
      <c r="I6" s="29"/>
      <c r="J6" s="29"/>
      <c r="K6" s="29"/>
    </row>
    <row r="7" spans="1:11" ht="15" customHeight="1">
      <c r="A7" s="4"/>
      <c r="B7" s="30" t="s">
        <v>3</v>
      </c>
      <c r="C7" s="30"/>
      <c r="D7" s="30"/>
      <c r="E7" s="30"/>
      <c r="G7" s="31" t="s">
        <v>4</v>
      </c>
      <c r="H7" s="31"/>
      <c r="I7" s="31"/>
      <c r="J7" s="6" t="s">
        <v>5</v>
      </c>
      <c r="K7" s="7"/>
    </row>
    <row r="8" spans="1:11" ht="17.25" customHeight="1">
      <c r="A8" s="8" t="s">
        <v>6</v>
      </c>
      <c r="B8" s="8" t="s">
        <v>7</v>
      </c>
      <c r="C8" s="8" t="s">
        <v>8</v>
      </c>
      <c r="D8" s="8" t="s">
        <v>7</v>
      </c>
      <c r="E8" s="8" t="s">
        <v>8</v>
      </c>
      <c r="G8" s="31"/>
      <c r="H8" s="31"/>
      <c r="I8" s="31"/>
      <c r="J8" s="6" t="s">
        <v>9</v>
      </c>
      <c r="K8" s="7"/>
    </row>
    <row r="9" spans="1:11" ht="19.5" customHeight="1">
      <c r="A9" s="5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G9" s="32" t="s">
        <v>15</v>
      </c>
      <c r="H9" s="32"/>
      <c r="I9" s="32"/>
      <c r="J9" s="32"/>
      <c r="K9" s="7"/>
    </row>
    <row r="10" spans="1:11" ht="21" customHeight="1">
      <c r="A10" s="10">
        <v>110</v>
      </c>
      <c r="B10" s="10">
        <v>15</v>
      </c>
      <c r="C10" s="10">
        <v>15</v>
      </c>
      <c r="D10" s="10">
        <v>28</v>
      </c>
      <c r="E10" s="10">
        <v>15</v>
      </c>
      <c r="G10" s="31" t="s">
        <v>16</v>
      </c>
      <c r="H10" s="31"/>
      <c r="I10" s="31"/>
      <c r="J10" s="6" t="s">
        <v>5</v>
      </c>
      <c r="K10" s="7"/>
    </row>
    <row r="11" spans="1:11" ht="23.25" customHeight="1">
      <c r="A11" s="7"/>
      <c r="B11" s="7"/>
      <c r="C11" s="7"/>
      <c r="D11" s="7"/>
      <c r="E11" s="7"/>
      <c r="G11" s="31"/>
      <c r="H11" s="31"/>
      <c r="I11" s="31"/>
      <c r="J11" s="6" t="s">
        <v>9</v>
      </c>
      <c r="K11" s="7"/>
    </row>
    <row r="12" spans="1:11" ht="17.25" customHeight="1">
      <c r="A12" s="11"/>
      <c r="B12" s="11"/>
      <c r="C12" s="11"/>
      <c r="D12" s="11"/>
      <c r="E12" s="11"/>
      <c r="G12" s="33" t="s">
        <v>17</v>
      </c>
      <c r="H12" s="33"/>
      <c r="I12" s="33"/>
      <c r="J12" s="33"/>
      <c r="K12" s="12">
        <f>SUM(K7:K11)+K9</f>
        <v>0</v>
      </c>
    </row>
    <row r="13" ht="12.75" customHeight="1"/>
    <row r="14" spans="7:11" ht="21" customHeight="1">
      <c r="G14" s="13" t="s">
        <v>18</v>
      </c>
      <c r="H14" s="34"/>
      <c r="I14" s="34"/>
      <c r="J14" s="34"/>
      <c r="K14" s="34"/>
    </row>
    <row r="15" spans="8:11" ht="12.75" customHeight="1">
      <c r="H15" s="34"/>
      <c r="I15" s="34"/>
      <c r="J15" s="34"/>
      <c r="K15" s="34"/>
    </row>
    <row r="16" spans="3:9" ht="15.75">
      <c r="C16" s="26" t="s">
        <v>19</v>
      </c>
      <c r="D16" s="26"/>
      <c r="E16" s="26"/>
      <c r="F16" s="26"/>
      <c r="G16" s="26"/>
      <c r="I16" s="14"/>
    </row>
    <row r="17" spans="3:7" ht="15.75">
      <c r="C17" s="32" t="s">
        <v>20</v>
      </c>
      <c r="D17" s="32"/>
      <c r="E17" s="32"/>
      <c r="F17" s="15" t="str">
        <f>CONCATENATE(A11," x ",A10,",00 €")</f>
        <v> x 110,00 €</v>
      </c>
      <c r="G17" s="16">
        <f>A10*A11</f>
        <v>0</v>
      </c>
    </row>
    <row r="18" spans="3:7" ht="15" customHeight="1">
      <c r="C18" s="31" t="s">
        <v>21</v>
      </c>
      <c r="D18" s="31"/>
      <c r="E18" s="31"/>
      <c r="F18" s="15" t="str">
        <f>IF(B11+C11+E11=0,CONCATENATE(" x ",B10,",00 €"),CONCATENATE(B11+C11+E11," x ",B10,",00 €"))</f>
        <v> x 15,00 €</v>
      </c>
      <c r="G18" s="17">
        <f>(B11+C11+E11)*B10</f>
        <v>0</v>
      </c>
    </row>
    <row r="19" spans="3:7" ht="15.75">
      <c r="C19" s="31"/>
      <c r="D19" s="31"/>
      <c r="E19" s="31"/>
      <c r="F19" s="15" t="str">
        <f>CONCATENATE(D11," x ",D10,",00 €")</f>
        <v> x 28,00 €</v>
      </c>
      <c r="G19" s="17">
        <f>D10*D11</f>
        <v>0</v>
      </c>
    </row>
    <row r="20" spans="3:7" ht="15.75">
      <c r="C20" s="32" t="s">
        <v>22</v>
      </c>
      <c r="D20" s="32"/>
      <c r="E20" s="32"/>
      <c r="F20" s="15" t="str">
        <f>IF(K10+K11=0,CONCATENATE(" x ","12,00 €"),CONCATENATE(K10+K11," x ","12,00 €"))</f>
        <v> x 12,00 €</v>
      </c>
      <c r="G20" s="17">
        <f>(K10+K11)*12</f>
        <v>0</v>
      </c>
    </row>
    <row r="21" spans="3:7" ht="15.75">
      <c r="C21" s="32" t="s">
        <v>23</v>
      </c>
      <c r="D21" s="32"/>
      <c r="E21" s="18" t="s">
        <v>24</v>
      </c>
      <c r="F21" s="15" t="str">
        <f>CONCATENATE('[1]ENGAGEMENT'!G13," x ","30,00 €")</f>
        <v> x 30,00 €</v>
      </c>
      <c r="G21" s="17">
        <f>'[1]ENGAGEMENT'!G13*30</f>
        <v>0</v>
      </c>
    </row>
    <row r="22" spans="3:7" ht="15.75">
      <c r="C22" s="32"/>
      <c r="D22" s="32"/>
      <c r="E22" s="18" t="s">
        <v>25</v>
      </c>
      <c r="F22" s="19" t="str">
        <f>CONCATENATE('[1]ENGAGEMENT'!G13," x ","25,00 €")</f>
        <v> x 25,00 €</v>
      </c>
      <c r="G22" s="20">
        <f>'[1]ENGAGEMENT'!G19*10</f>
        <v>0</v>
      </c>
    </row>
    <row r="23" spans="3:7" ht="15">
      <c r="C23" s="21"/>
      <c r="D23" s="11"/>
      <c r="E23" s="22"/>
      <c r="G23" s="13"/>
    </row>
    <row r="24" spans="2:8" ht="15.75">
      <c r="B24" s="23"/>
      <c r="C24" s="37" t="s">
        <v>26</v>
      </c>
      <c r="D24" s="37"/>
      <c r="E24" s="37"/>
      <c r="F24" s="37"/>
      <c r="G24" s="17">
        <f>SUM(G17:G23)</f>
        <v>0</v>
      </c>
      <c r="H24" s="24" t="s">
        <v>27</v>
      </c>
    </row>
    <row r="25" spans="1:6" ht="12.75" customHeight="1">
      <c r="A25" s="3"/>
      <c r="B25" s="23"/>
      <c r="E25" s="11"/>
      <c r="F25" s="11"/>
    </row>
    <row r="27" spans="1:11" ht="15.75" customHeight="1">
      <c r="A27" s="35" t="s">
        <v>29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30" spans="1:8" ht="15">
      <c r="A30" s="36" t="s">
        <v>30</v>
      </c>
      <c r="B30" s="36"/>
      <c r="C30" s="36"/>
      <c r="D30" s="36"/>
      <c r="E30" s="36"/>
      <c r="F30" s="36"/>
      <c r="G30" s="36"/>
      <c r="H30" s="36"/>
    </row>
  </sheetData>
  <sheetProtection selectLockedCells="1" selectUnlockedCells="1"/>
  <mergeCells count="20">
    <mergeCell ref="A27:K27"/>
    <mergeCell ref="A30:H30"/>
    <mergeCell ref="C16:G16"/>
    <mergeCell ref="C17:E17"/>
    <mergeCell ref="C18:E19"/>
    <mergeCell ref="C20:E20"/>
    <mergeCell ref="C21:D22"/>
    <mergeCell ref="C24:F24"/>
    <mergeCell ref="B7:E7"/>
    <mergeCell ref="G7:I8"/>
    <mergeCell ref="G9:J9"/>
    <mergeCell ref="G10:I11"/>
    <mergeCell ref="G12:J12"/>
    <mergeCell ref="H14:K15"/>
    <mergeCell ref="A1:K1"/>
    <mergeCell ref="A2:K2"/>
    <mergeCell ref="A4:E4"/>
    <mergeCell ref="F4:K4"/>
    <mergeCell ref="A6:E6"/>
    <mergeCell ref="G6:K6"/>
  </mergeCells>
  <printOptions/>
  <pageMargins left="0.3388888888888889" right="0.10625" top="0.6784722222222221" bottom="0.6118055555555555" header="0.4131944444444444" footer="0.34652777777777777"/>
  <pageSetup firstPageNumber="1" useFirstPageNumber="1"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langlais</dc:creator>
  <cp:keywords/>
  <dc:description/>
  <cp:lastModifiedBy>fanny langlais</cp:lastModifiedBy>
  <dcterms:created xsi:type="dcterms:W3CDTF">2023-12-10T15:06:22Z</dcterms:created>
  <dcterms:modified xsi:type="dcterms:W3CDTF">2024-01-11T17:25:42Z</dcterms:modified>
  <cp:category/>
  <cp:version/>
  <cp:contentType/>
  <cp:contentStatus/>
</cp:coreProperties>
</file>