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Z:\Commercial\VPC\2025 NOEL\CE\"/>
    </mc:Choice>
  </mc:AlternateContent>
  <xr:revisionPtr revIDLastSave="0" documentId="13_ncr:1_{10AFCC9C-67F1-4242-8FB4-4BE9796DD8B3}" xr6:coauthVersionLast="47" xr6:coauthVersionMax="47" xr10:uidLastSave="{00000000-0000-0000-0000-000000000000}"/>
  <workbookProtection workbookAlgorithmName="SHA-512" workbookHashValue="4AfVrgiJ5wWUOgZwdiYnYUPZiYIt1FK4q5iV3h8ivLYgJgQDEOGpPj1P64/taDlvY7Y0qSwW+UWVWgIYNbMKRg==" workbookSaltValue="QPkTopGsFoxoKlQWxsAnmQ==" workbookSpinCount="100000" lockStructure="1"/>
  <bookViews>
    <workbookView xWindow="-120" yWindow="-120" windowWidth="20730" windowHeight="11160" xr2:uid="{698DFE57-CB78-47AE-A0C1-12ECBC7F2ABA}"/>
  </bookViews>
  <sheets>
    <sheet name="Feuil1" sheetId="1" r:id="rId1"/>
  </sheets>
  <definedNames>
    <definedName name="_xlnm.Print_Area" localSheetId="0">Feuil1!$A$1:$H$178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9" i="1" l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58" i="1"/>
  <c r="H150" i="1"/>
  <c r="H151" i="1"/>
  <c r="H152" i="1"/>
  <c r="H153" i="1"/>
  <c r="H154" i="1"/>
  <c r="H155" i="1"/>
  <c r="H156" i="1"/>
  <c r="H149" i="1"/>
  <c r="H145" i="1"/>
  <c r="H146" i="1"/>
  <c r="H147" i="1"/>
  <c r="H144" i="1"/>
  <c r="H132" i="1"/>
  <c r="H133" i="1"/>
  <c r="H134" i="1"/>
  <c r="H135" i="1"/>
  <c r="H136" i="1"/>
  <c r="H137" i="1"/>
  <c r="H138" i="1"/>
  <c r="H139" i="1"/>
  <c r="H140" i="1"/>
  <c r="H141" i="1"/>
  <c r="H142" i="1"/>
  <c r="H131" i="1"/>
  <c r="H125" i="1"/>
  <c r="H126" i="1"/>
  <c r="H127" i="1"/>
  <c r="H128" i="1"/>
  <c r="H129" i="1"/>
  <c r="H124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96" i="1"/>
  <c r="H89" i="1"/>
  <c r="H90" i="1"/>
  <c r="H91" i="1"/>
  <c r="H92" i="1"/>
  <c r="H93" i="1"/>
  <c r="H94" i="1"/>
  <c r="H88" i="1"/>
  <c r="H85" i="1"/>
  <c r="H86" i="1"/>
  <c r="H84" i="1"/>
  <c r="H74" i="1"/>
  <c r="H75" i="1"/>
  <c r="H76" i="1"/>
  <c r="H77" i="1"/>
  <c r="H78" i="1"/>
  <c r="H79" i="1"/>
  <c r="H80" i="1"/>
  <c r="H81" i="1"/>
  <c r="H82" i="1"/>
  <c r="H73" i="1"/>
  <c r="H67" i="1"/>
  <c r="H68" i="1"/>
  <c r="H69" i="1"/>
  <c r="H70" i="1"/>
  <c r="H71" i="1"/>
  <c r="H66" i="1"/>
  <c r="H54" i="1"/>
  <c r="H55" i="1"/>
  <c r="H56" i="1"/>
  <c r="H57" i="1"/>
  <c r="H58" i="1"/>
  <c r="H59" i="1"/>
  <c r="H60" i="1"/>
  <c r="H61" i="1"/>
  <c r="H62" i="1"/>
  <c r="H63" i="1"/>
  <c r="H64" i="1"/>
  <c r="H53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35" i="1"/>
  <c r="H30" i="1"/>
  <c r="H31" i="1"/>
  <c r="H32" i="1"/>
  <c r="H33" i="1"/>
  <c r="H29" i="1"/>
  <c r="H24" i="1"/>
  <c r="H25" i="1"/>
  <c r="H26" i="1"/>
  <c r="H27" i="1"/>
  <c r="H23" i="1"/>
  <c r="H20" i="1"/>
  <c r="H21" i="1"/>
  <c r="H19" i="1"/>
  <c r="H15" i="1"/>
  <c r="H16" i="1"/>
  <c r="H17" i="1"/>
  <c r="H14" i="1"/>
  <c r="H4" i="1"/>
  <c r="H5" i="1"/>
  <c r="H6" i="1"/>
  <c r="H7" i="1"/>
  <c r="H8" i="1"/>
  <c r="H9" i="1"/>
  <c r="H10" i="1"/>
  <c r="H11" i="1"/>
  <c r="H12" i="1"/>
  <c r="H3" i="1"/>
  <c r="H173" i="1" l="1"/>
  <c r="H175" i="1"/>
  <c r="H178" i="1"/>
</calcChain>
</file>

<file path=xl/sharedStrings.xml><?xml version="1.0" encoding="utf-8"?>
<sst xmlns="http://schemas.openxmlformats.org/spreadsheetml/2006/main" count="342" uniqueCount="185">
  <si>
    <t>NOUGAT BIO</t>
  </si>
  <si>
    <t>NOUGAT TENDRE AUX FRUITS</t>
  </si>
  <si>
    <t>NOUGAT TENDRE GOURMAND</t>
  </si>
  <si>
    <t>GOURMANDISES</t>
  </si>
  <si>
    <t>CORBEILLES GOURMANDES</t>
  </si>
  <si>
    <t>ESPRIT DE PROVENCE</t>
  </si>
  <si>
    <t>NOS CHOCOLATS FAIT MAISON</t>
  </si>
  <si>
    <t>TABLETTES DE CHOCOLAT</t>
  </si>
  <si>
    <t>NOËL</t>
  </si>
  <si>
    <t>Catégories</t>
  </si>
  <si>
    <t>Produits</t>
  </si>
  <si>
    <t>Référence</t>
  </si>
  <si>
    <t>Quantité</t>
  </si>
  <si>
    <t>PU TTC</t>
  </si>
  <si>
    <t>Tarif CE</t>
  </si>
  <si>
    <t>Montant</t>
  </si>
  <si>
    <t>Sachet</t>
  </si>
  <si>
    <t>Sac</t>
  </si>
  <si>
    <t>Bâton</t>
  </si>
  <si>
    <t>Bloc</t>
  </si>
  <si>
    <t>Barre</t>
  </si>
  <si>
    <t>Coeur Tendre</t>
  </si>
  <si>
    <t>Boîte Rétro</t>
  </si>
  <si>
    <t>Boîte 80 Dominos</t>
  </si>
  <si>
    <t>200 g</t>
  </si>
  <si>
    <t>400 g</t>
  </si>
  <si>
    <t>1 kg</t>
  </si>
  <si>
    <t>100 g</t>
  </si>
  <si>
    <t>500 g</t>
  </si>
  <si>
    <t>800 g</t>
  </si>
  <si>
    <t>Poids</t>
  </si>
  <si>
    <t>NOUGAT DU TERROIR - 30% d’amandes et 25% de miel</t>
  </si>
  <si>
    <t>150 g</t>
  </si>
  <si>
    <t>300 g</t>
  </si>
  <si>
    <t>Sachet - Amandes</t>
  </si>
  <si>
    <t>Barre - Amandes</t>
  </si>
  <si>
    <t>Sachet - Noisettes</t>
  </si>
  <si>
    <t>Barre - Noisettes</t>
  </si>
  <si>
    <t xml:space="preserve"> </t>
  </si>
  <si>
    <t>125 g</t>
  </si>
  <si>
    <t>Pochons</t>
  </si>
  <si>
    <t>Sachet - Ecorces d’Oranges Confites</t>
  </si>
  <si>
    <t>Barre - Ecorces d’Oranges Confites</t>
  </si>
  <si>
    <t>Sachet - Marrons et Amandes</t>
  </si>
  <si>
    <t>Barre - Marrons et Amandes</t>
  </si>
  <si>
    <t>Sachet - Fruits Exotiques</t>
  </si>
  <si>
    <t>Barre - Fruits Exotiques</t>
  </si>
  <si>
    <t>Bâtonnet - Fruits Exotiques</t>
  </si>
  <si>
    <t>30 g</t>
  </si>
  <si>
    <t>Sachet - Amandes et Cranberries</t>
  </si>
  <si>
    <t>Barre - Amandes et Cranberries</t>
  </si>
  <si>
    <t>Sachet - Myrtilles</t>
  </si>
  <si>
    <t>Barre - Myrtilles</t>
  </si>
  <si>
    <t>Sachet - Noix et Figues</t>
  </si>
  <si>
    <t>Barre - Noix et Figues</t>
  </si>
  <si>
    <t>Sachet - Amandes et Gingembre</t>
  </si>
  <si>
    <t>Barre - Amandes et Gingembre</t>
  </si>
  <si>
    <t>NOUGAT NOIR DE PROVENCE DUR - 50% d’amandes</t>
  </si>
  <si>
    <t>Sachet - Nougat Tendre</t>
  </si>
  <si>
    <t>Saucisson - Amandes</t>
  </si>
  <si>
    <t>Ma boîte à Nougats</t>
  </si>
  <si>
    <t>Sachet - 4 parfums</t>
  </si>
  <si>
    <t>Pâte de Nougat</t>
  </si>
  <si>
    <t>Sachet - Amandes et Chocolat</t>
  </si>
  <si>
    <t>Barre - Amandes et Chocolat</t>
  </si>
  <si>
    <t>Sachet - Caramel Beurre Salé</t>
  </si>
  <si>
    <t>Barre - Caramel Beurre Salé</t>
  </si>
  <si>
    <t>Sachet - Noisettes et Cacao</t>
  </si>
  <si>
    <t>Barre - Noisettes et Cacao</t>
  </si>
  <si>
    <t>NOUVEAU</t>
  </si>
  <si>
    <t>CALISSON DE PROVENCE</t>
  </si>
  <si>
    <t>Etui de 8 pcs</t>
  </si>
  <si>
    <t>Etui de 15 pcs</t>
  </si>
  <si>
    <t>90 g</t>
  </si>
  <si>
    <t>Sachet de 13 pcs</t>
  </si>
  <si>
    <t>175 g</t>
  </si>
  <si>
    <t>Boîte Losange 14 pcs</t>
  </si>
  <si>
    <t>185 g</t>
  </si>
  <si>
    <t>Boîte 20 pcs</t>
  </si>
  <si>
    <t>270 g</t>
  </si>
  <si>
    <t>Boîte 40 pcs</t>
  </si>
  <si>
    <t>530 g</t>
  </si>
  <si>
    <t>Gâteau aux Châtaignes</t>
  </si>
  <si>
    <t>220 g</t>
  </si>
  <si>
    <t>Gâteau aux Noix</t>
  </si>
  <si>
    <t>Pain d’épices pré-tranché</t>
  </si>
  <si>
    <t>Pot - Crème de Marrons de l’Ardèche</t>
  </si>
  <si>
    <t>120 g</t>
  </si>
  <si>
    <t>350 g</t>
  </si>
  <si>
    <t>Sachet - Pralines Rouges aux Amandes</t>
  </si>
  <si>
    <t xml:space="preserve"> Meringues de Nougat aux Amandes</t>
  </si>
  <si>
    <t>Chouchous aux Cacahuètes Caramélisées</t>
  </si>
  <si>
    <t>Sachet - Bâtonnets de Pâtes de Fruits</t>
  </si>
  <si>
    <t>240 g</t>
  </si>
  <si>
    <t>Corbeille N°1</t>
  </si>
  <si>
    <t>550 g</t>
  </si>
  <si>
    <t>Corbeille N°2</t>
  </si>
  <si>
    <t>785 g</t>
  </si>
  <si>
    <t>Corbeille N°3</t>
  </si>
  <si>
    <t>1,04 kg</t>
  </si>
  <si>
    <t>2 sachets fleurs &amp; Savon Lavande</t>
  </si>
  <si>
    <t>Chapelet de 4 sachets</t>
  </si>
  <si>
    <t>Torchon Brodé - Brins de Lavande Blanc</t>
  </si>
  <si>
    <t>Torchon Brodé - Brins de Lavande</t>
  </si>
  <si>
    <t>Savon, sachet fleurs &amp; Huile Essentielle de lavande de Provence</t>
  </si>
  <si>
    <t>25 g</t>
  </si>
  <si>
    <t>Sachet - Bonbons à la Lavande</t>
  </si>
  <si>
    <t>85 g</t>
  </si>
  <si>
    <t>Sachet - Bonbons au Miel</t>
  </si>
  <si>
    <t>CHOCOLAT AU NOUGAT TENDRE - NOIR &amp; LAIT</t>
  </si>
  <si>
    <t>Sachet - Chocolat Noir</t>
  </si>
  <si>
    <t>Boîte 80 pcs - Chocolat Noir</t>
  </si>
  <si>
    <t>Sachet - Chocolat Lait</t>
  </si>
  <si>
    <t>Boîte 80 pcs - Chocolat Lait</t>
  </si>
  <si>
    <t>Sachet - Chocolat Lait Noisettes</t>
  </si>
  <si>
    <t>Boîte 80 pcs - Chocolat Lait Noisettes</t>
  </si>
  <si>
    <t>Sachet - Chocolat Lait à l’Orange</t>
  </si>
  <si>
    <t>Boîte 80 pcs - Chocolat Lait à l’Orange</t>
  </si>
  <si>
    <t>Sachet - Chocolat Lait Cappuccino</t>
  </si>
  <si>
    <t>Boîte 80 pcs - Chocolat Lait Cappuccino</t>
  </si>
  <si>
    <t>Sachet - Chocolat Noir à la Menthe</t>
  </si>
  <si>
    <t>Boîte 80 pcs - Chocolat Noir à la Menthe</t>
  </si>
  <si>
    <t>Sachet - Chocolat Lait Caramel</t>
  </si>
  <si>
    <t>Boîte 80 pcs - Chocolat Lait Caramel</t>
  </si>
  <si>
    <t>Sachet - Chocolat Noir à l’Orange</t>
  </si>
  <si>
    <t>Boîte 80 pcs - Chocolat Noir à l’Orange</t>
  </si>
  <si>
    <t>Sachet - Chocolat Lait Noix de Coco</t>
  </si>
  <si>
    <t>Sachet -  Chocolat Lait Noix de Coco</t>
  </si>
  <si>
    <t>Boîte 80 pcs - Chocolat Lait Noix de Coco</t>
  </si>
  <si>
    <t>Sachet - Chocolats et Nougats</t>
  </si>
  <si>
    <t>370 g</t>
  </si>
  <si>
    <t>600 g</t>
  </si>
  <si>
    <t>Sachet - Chocolats</t>
  </si>
  <si>
    <t>Boîte - Chocolats 80 pcs</t>
  </si>
  <si>
    <t>Coffret 28 pcs - Nid d’abeilles</t>
  </si>
  <si>
    <t>340 g</t>
  </si>
  <si>
    <t>Coffret 45 pcs - Nid d’abeilles</t>
  </si>
  <si>
    <t>Coffret 56 pcs - Nid d’abeilles</t>
  </si>
  <si>
    <t>680 g</t>
  </si>
  <si>
    <t>Coffret 90 pcs - Nid d’abeilles</t>
  </si>
  <si>
    <t>1,06 kg</t>
  </si>
  <si>
    <t>Boîte - Roussas Assortiment 36 pcs</t>
  </si>
  <si>
    <t>430 g</t>
  </si>
  <si>
    <t>Boîte - Valaurie Assortiment 20 pcs</t>
  </si>
  <si>
    <t>250 g</t>
  </si>
  <si>
    <t>Boîte - Valaurie  Assortiment 32 pcs</t>
  </si>
  <si>
    <t>Boîte - Duchesse Assortiment 112 pcs</t>
  </si>
  <si>
    <t>1,35 kg</t>
  </si>
  <si>
    <t>Boîte - Favorite Assortiment 63 pcs</t>
  </si>
  <si>
    <t>750 g</t>
  </si>
  <si>
    <t>Boîte - Fashion Assortiment</t>
  </si>
  <si>
    <t>650 g</t>
  </si>
  <si>
    <t>Boîte - Junior Assortiment 24 chocolats</t>
  </si>
  <si>
    <t>Boîte - Plumier Assortiment 32 chocolats</t>
  </si>
  <si>
    <t>Chocolat Noir Fruits Secs</t>
  </si>
  <si>
    <t>Chocolat Noir Brisure de Nougat</t>
  </si>
  <si>
    <t>Chocolat Lait Fruits Secs</t>
  </si>
  <si>
    <t xml:space="preserve"> Chocolat Lait Brisure de Nougat</t>
  </si>
  <si>
    <t>Cranberries, Amandes et Pistaches  - Lait</t>
  </si>
  <si>
    <t>Cranberries, Amandes et Pistaches  - Noir</t>
  </si>
  <si>
    <t>Raisins et Noisettes  - Lait</t>
  </si>
  <si>
    <t>Raisins et Noisettes   - Noir</t>
  </si>
  <si>
    <t>Abricots et Amandes  - Lait</t>
  </si>
  <si>
    <t>Abricots et Amandes   - Noir</t>
  </si>
  <si>
    <t>Brisures de Nougat de Montélimar Dur - Lait</t>
  </si>
  <si>
    <t>Brisures de Nougat de Montélimar Dur - Noir</t>
  </si>
  <si>
    <t>Boîte 6 pcs - Marrons Glacés</t>
  </si>
  <si>
    <t>Coffret - Marrons Glacés</t>
  </si>
  <si>
    <t>Coffret Bois 12 pcs  - Marrons Glacés</t>
  </si>
  <si>
    <t>Ballotin - Marrons Glacés</t>
  </si>
  <si>
    <t>Ballotin - Chocolats sans alcool</t>
  </si>
  <si>
    <t>Ballotin - Chocolats Noir Friture</t>
  </si>
  <si>
    <t>Ballotin - Chocolats Lait Friture</t>
  </si>
  <si>
    <t>Ballotin - Chocolats Lait Orange Friture</t>
  </si>
  <si>
    <t>Bûche de Noël</t>
  </si>
  <si>
    <t xml:space="preserve">Vrac de Croquets </t>
  </si>
  <si>
    <t>Vrac de Croquets amandes</t>
  </si>
  <si>
    <t>Coffret de 20 pâtes de fruits</t>
  </si>
  <si>
    <t>TOTAL</t>
  </si>
  <si>
    <t>NOUGAT DE MONTELIMAR IGP DUR - 30% d'amandes</t>
  </si>
  <si>
    <t>NOUGAT DE MONTELIMAR IGP TENDRE</t>
  </si>
  <si>
    <t>ASSORTIMENTS</t>
  </si>
  <si>
    <t>COFFRETS &amp; ASSORTIMENTS</t>
  </si>
  <si>
    <r>
      <t>Le montant de ma commande</t>
    </r>
    <r>
      <rPr>
        <b/>
        <sz val="10"/>
        <color theme="1"/>
        <rFont val="Aptos Narrow"/>
        <family val="2"/>
        <scheme val="minor"/>
      </rPr>
      <t xml:space="preserve"> ne dépasse pas les 280€</t>
    </r>
    <r>
      <rPr>
        <sz val="10"/>
        <color theme="1"/>
        <rFont val="Aptos Narrow"/>
        <family val="2"/>
        <scheme val="minor"/>
      </rPr>
      <t>, je participe aux frais de port à hauteur de 9,20€</t>
    </r>
  </si>
  <si>
    <r>
      <t xml:space="preserve">Le montant de ma commande </t>
    </r>
    <r>
      <rPr>
        <b/>
        <sz val="10"/>
        <color theme="1"/>
        <rFont val="Aptos Narrow"/>
        <family val="2"/>
        <scheme val="minor"/>
      </rPr>
      <t>dépasse les 280€</t>
    </r>
    <r>
      <rPr>
        <sz val="10"/>
        <color theme="1"/>
        <rFont val="Aptos Narrow"/>
        <family val="2"/>
        <scheme val="minor"/>
      </rPr>
      <t>, les frais de port me sont offerts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</si>
</sst>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7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sz val="10"/>
      <color theme="0"/>
      <name val="Aptos Narrow"/>
      <family val="2"/>
      <scheme val="minor"/>
    </font>
    <font>
      <b/>
      <sz val="10"/>
      <color theme="2"/>
      <name val="Aptos Narrow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28A8A"/>
        <bgColor indexed="64"/>
      </patternFill>
    </fill>
    <fill>
      <patternFill patternType="solid">
        <fgColor rgb="FFC6E0CD"/>
        <bgColor indexed="64"/>
      </patternFill>
    </fill>
    <fill>
      <patternFill patternType="solid">
        <fgColor rgb="FFFFEBB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607830"/>
        <bgColor indexed="64"/>
      </patternFill>
    </fill>
    <fill>
      <patternFill patternType="solid">
        <fgColor rgb="FFA96233"/>
        <bgColor indexed="64"/>
      </patternFill>
    </fill>
    <fill>
      <patternFill patternType="solid">
        <fgColor rgb="FFDBC626"/>
        <bgColor indexed="64"/>
      </patternFill>
    </fill>
    <fill>
      <patternFill patternType="solid">
        <fgColor rgb="FFF6BDAF"/>
        <bgColor indexed="64"/>
      </patternFill>
    </fill>
    <fill>
      <patternFill patternType="solid">
        <fgColor rgb="FFA96A5E"/>
        <bgColor indexed="64"/>
      </patternFill>
    </fill>
    <fill>
      <patternFill patternType="solid">
        <fgColor rgb="FF8A75B3"/>
        <bgColor indexed="64"/>
      </patternFill>
    </fill>
    <fill>
      <patternFill patternType="solid">
        <fgColor rgb="FF502D1E"/>
        <bgColor indexed="64"/>
      </patternFill>
    </fill>
    <fill>
      <patternFill patternType="solid">
        <fgColor rgb="FF6A8CC0"/>
        <bgColor indexed="64"/>
      </patternFill>
    </fill>
    <fill>
      <patternFill patternType="solid">
        <fgColor rgb="FFF8F7E3"/>
        <bgColor indexed="64"/>
      </patternFill>
    </fill>
    <fill>
      <patternFill patternType="solid">
        <fgColor rgb="FFAB2D18"/>
        <bgColor indexed="64"/>
      </patternFill>
    </fill>
    <fill>
      <patternFill patternType="solid">
        <fgColor rgb="FFD5BF6B"/>
        <bgColor indexed="64"/>
      </patternFill>
    </fill>
    <fill>
      <patternFill patternType="solid">
        <fgColor rgb="FF77B52D"/>
        <bgColor indexed="64"/>
      </patternFill>
    </fill>
    <fill>
      <patternFill patternType="solid">
        <fgColor rgb="FFE4990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0" fillId="9" borderId="0" xfId="0" applyFill="1" applyProtection="1">
      <protection locked="0"/>
    </xf>
    <xf numFmtId="0" fontId="0" fillId="3" borderId="0" xfId="0" applyFill="1" applyProtection="1">
      <protection locked="0"/>
    </xf>
    <xf numFmtId="0" fontId="0" fillId="8" borderId="0" xfId="0" applyFill="1" applyProtection="1">
      <protection locked="0"/>
    </xf>
    <xf numFmtId="0" fontId="0" fillId="4" borderId="0" xfId="0" applyFill="1" applyProtection="1">
      <protection locked="0"/>
    </xf>
    <xf numFmtId="0" fontId="0" fillId="10" borderId="0" xfId="0" applyFill="1" applyProtection="1">
      <protection locked="0"/>
    </xf>
    <xf numFmtId="0" fontId="0" fillId="5" borderId="0" xfId="0" applyFill="1" applyProtection="1">
      <protection locked="0"/>
    </xf>
    <xf numFmtId="0" fontId="0" fillId="11" borderId="0" xfId="0" applyFill="1" applyProtection="1">
      <protection locked="0"/>
    </xf>
    <xf numFmtId="0" fontId="0" fillId="6" borderId="0" xfId="0" applyFill="1" applyProtection="1">
      <protection locked="0"/>
    </xf>
    <xf numFmtId="8" fontId="1" fillId="12" borderId="0" xfId="0" applyNumberFormat="1" applyFont="1" applyFill="1" applyAlignment="1">
      <alignment horizontal="center"/>
    </xf>
    <xf numFmtId="8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12" borderId="0" xfId="0" applyFont="1" applyFill="1"/>
    <xf numFmtId="0" fontId="1" fillId="12" borderId="0" xfId="0" applyFont="1" applyFill="1" applyAlignment="1">
      <alignment horizontal="center"/>
    </xf>
    <xf numFmtId="0" fontId="1" fillId="12" borderId="0" xfId="0" applyFont="1" applyFill="1"/>
    <xf numFmtId="0" fontId="3" fillId="0" borderId="0" xfId="0" applyFont="1"/>
    <xf numFmtId="0" fontId="1" fillId="0" borderId="0" xfId="0" applyFont="1" applyAlignment="1">
      <alignment horizontal="center"/>
    </xf>
    <xf numFmtId="0" fontId="1" fillId="20" borderId="0" xfId="0" applyFont="1" applyFill="1" applyProtection="1">
      <protection locked="0"/>
    </xf>
    <xf numFmtId="8" fontId="1" fillId="20" borderId="0" xfId="0" applyNumberFormat="1" applyFont="1" applyFill="1"/>
    <xf numFmtId="0" fontId="1" fillId="0" borderId="0" xfId="0" applyFont="1"/>
    <xf numFmtId="0" fontId="3" fillId="21" borderId="0" xfId="0" applyFont="1" applyFill="1"/>
    <xf numFmtId="0" fontId="1" fillId="21" borderId="0" xfId="0" applyFont="1" applyFill="1" applyAlignment="1">
      <alignment horizontal="center"/>
    </xf>
    <xf numFmtId="0" fontId="1" fillId="21" borderId="0" xfId="0" applyFont="1" applyFill="1"/>
    <xf numFmtId="8" fontId="1" fillId="21" borderId="0" xfId="0" applyNumberFormat="1" applyFont="1" applyFill="1" applyAlignment="1">
      <alignment horizontal="center"/>
    </xf>
    <xf numFmtId="0" fontId="3" fillId="22" borderId="0" xfId="0" applyFont="1" applyFill="1"/>
    <xf numFmtId="0" fontId="1" fillId="22" borderId="0" xfId="0" applyFont="1" applyFill="1" applyAlignment="1">
      <alignment horizontal="center"/>
    </xf>
    <xf numFmtId="0" fontId="1" fillId="22" borderId="0" xfId="0" applyFont="1" applyFill="1"/>
    <xf numFmtId="8" fontId="1" fillId="22" borderId="0" xfId="0" applyNumberFormat="1" applyFont="1" applyFill="1" applyAlignment="1">
      <alignment horizontal="center"/>
    </xf>
    <xf numFmtId="0" fontId="2" fillId="23" borderId="0" xfId="0" applyFont="1" applyFill="1"/>
    <xf numFmtId="0" fontId="1" fillId="23" borderId="0" xfId="0" applyFont="1" applyFill="1"/>
    <xf numFmtId="0" fontId="2" fillId="16" borderId="0" xfId="0" applyFont="1" applyFill="1"/>
    <xf numFmtId="0" fontId="1" fillId="16" borderId="0" xfId="0" applyFont="1" applyFill="1"/>
    <xf numFmtId="0" fontId="2" fillId="24" borderId="0" xfId="0" applyFont="1" applyFill="1" applyAlignment="1">
      <alignment horizontal="left"/>
    </xf>
    <xf numFmtId="0" fontId="1" fillId="24" borderId="0" xfId="0" applyFont="1" applyFill="1"/>
    <xf numFmtId="0" fontId="1" fillId="20" borderId="0" xfId="0" applyFont="1" applyFill="1" applyAlignment="1" applyProtection="1">
      <alignment horizontal="center"/>
      <protection locked="0"/>
    </xf>
    <xf numFmtId="0" fontId="2" fillId="15" borderId="0" xfId="0" applyFont="1" applyFill="1"/>
    <xf numFmtId="0" fontId="1" fillId="15" borderId="0" xfId="0" applyFont="1" applyFill="1"/>
    <xf numFmtId="0" fontId="4" fillId="0" borderId="0" xfId="0" applyFont="1" applyAlignment="1">
      <alignment horizontal="center"/>
    </xf>
    <xf numFmtId="0" fontId="2" fillId="14" borderId="0" xfId="0" applyFont="1" applyFill="1"/>
    <xf numFmtId="0" fontId="1" fillId="14" borderId="0" xfId="0" applyFont="1" applyFill="1"/>
    <xf numFmtId="0" fontId="3" fillId="13" borderId="0" xfId="0" applyFont="1" applyFill="1"/>
    <xf numFmtId="0" fontId="1" fillId="13" borderId="0" xfId="0" applyFont="1" applyFill="1"/>
    <xf numFmtId="0" fontId="5" fillId="12" borderId="0" xfId="0" applyFont="1" applyFill="1"/>
    <xf numFmtId="0" fontId="6" fillId="17" borderId="0" xfId="0" applyFont="1" applyFill="1"/>
    <xf numFmtId="0" fontId="1" fillId="17" borderId="0" xfId="0" applyFont="1" applyFill="1"/>
    <xf numFmtId="0" fontId="6" fillId="18" borderId="0" xfId="0" applyFont="1" applyFill="1"/>
    <xf numFmtId="0" fontId="1" fillId="18" borderId="0" xfId="0" applyFont="1" applyFill="1"/>
    <xf numFmtId="0" fontId="6" fillId="19" borderId="0" xfId="0" applyFont="1" applyFill="1"/>
    <xf numFmtId="0" fontId="1" fillId="19" borderId="0" xfId="0" applyFont="1" applyFill="1"/>
    <xf numFmtId="0" fontId="6" fillId="16" borderId="0" xfId="0" applyFont="1" applyFill="1"/>
    <xf numFmtId="0" fontId="6" fillId="13" borderId="0" xfId="0" applyFont="1" applyFill="1"/>
    <xf numFmtId="0" fontId="6" fillId="7" borderId="0" xfId="0" applyFont="1" applyFill="1"/>
    <xf numFmtId="0" fontId="1" fillId="7" borderId="0" xfId="0" applyFont="1" applyFill="1"/>
    <xf numFmtId="8" fontId="2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8" fontId="2" fillId="0" borderId="0" xfId="0" applyNumberFormat="1" applyFont="1"/>
    <xf numFmtId="8" fontId="1" fillId="0" borderId="0" xfId="0" applyNumberFormat="1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0" borderId="0" xfId="0" applyFont="1" applyFill="1" applyAlignment="1" applyProtection="1">
      <alignment vertical="center"/>
      <protection locked="0"/>
    </xf>
    <xf numFmtId="8" fontId="1" fillId="0" borderId="0" xfId="0" applyNumberFormat="1" applyFont="1" applyAlignment="1">
      <alignment horizontal="center" vertical="center"/>
    </xf>
    <xf numFmtId="8" fontId="1" fillId="20" borderId="0" xfId="0" applyNumberFormat="1" applyFont="1" applyFill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96233"/>
      <color rgb="FFA96A5E"/>
      <color rgb="FF6A8CC0"/>
      <color rgb="FF502D1E"/>
      <color rgb="FF8A75B3"/>
      <color rgb="FF607830"/>
      <color rgb="FFDBC626"/>
      <color rgb="FFF6BDAF"/>
      <color rgb="FFE49902"/>
      <color rgb="FF77B5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32AF4-7CD6-459A-B201-36CAD7EC735D}">
  <dimension ref="A1:AA179"/>
  <sheetViews>
    <sheetView tabSelected="1" zoomScaleNormal="100" workbookViewId="0">
      <selection activeCell="A3" sqref="A3"/>
    </sheetView>
  </sheetViews>
  <sheetFormatPr baseColWidth="10" defaultRowHeight="15" x14ac:dyDescent="0.25"/>
  <cols>
    <col min="1" max="1" width="11.140625" style="1" customWidth="1"/>
    <col min="2" max="2" width="33.85546875" style="1" customWidth="1"/>
    <col min="3" max="3" width="8.7109375" style="1" customWidth="1"/>
    <col min="4" max="4" width="10" style="1" customWidth="1"/>
    <col min="5" max="5" width="8.140625" style="1" customWidth="1"/>
    <col min="6" max="7" width="8.5703125" style="1" customWidth="1"/>
    <col min="8" max="8" width="9.85546875" style="1" customWidth="1"/>
    <col min="9" max="16384" width="11.42578125" style="1"/>
  </cols>
  <sheetData>
    <row r="1" spans="1:27" x14ac:dyDescent="0.25">
      <c r="A1" s="13" t="s">
        <v>9</v>
      </c>
      <c r="B1" s="13" t="s">
        <v>10</v>
      </c>
      <c r="C1" s="13" t="s">
        <v>30</v>
      </c>
      <c r="D1" s="13" t="s">
        <v>11</v>
      </c>
      <c r="E1" s="13" t="s">
        <v>12</v>
      </c>
      <c r="F1" s="13" t="s">
        <v>13</v>
      </c>
      <c r="G1" s="13" t="s">
        <v>14</v>
      </c>
      <c r="H1" s="13" t="s">
        <v>15</v>
      </c>
    </row>
    <row r="2" spans="1:27" s="2" customFormat="1" x14ac:dyDescent="0.25">
      <c r="A2" s="14" t="s">
        <v>180</v>
      </c>
      <c r="B2" s="15"/>
      <c r="C2" s="15"/>
      <c r="D2" s="15"/>
      <c r="E2" s="16"/>
      <c r="F2" s="11"/>
      <c r="G2" s="11"/>
      <c r="H2" s="1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s="3" customFormat="1" x14ac:dyDescent="0.25">
      <c r="A3" s="17"/>
      <c r="B3" s="18" t="s">
        <v>16</v>
      </c>
      <c r="C3" s="18" t="s">
        <v>24</v>
      </c>
      <c r="D3" s="18">
        <v>111132</v>
      </c>
      <c r="E3" s="19"/>
      <c r="F3" s="12">
        <v>7.9</v>
      </c>
      <c r="G3" s="12">
        <v>6.7</v>
      </c>
      <c r="H3" s="20">
        <f>E3*G3</f>
        <v>0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s="3" customFormat="1" x14ac:dyDescent="0.25">
      <c r="A4" s="21"/>
      <c r="B4" s="18" t="s">
        <v>16</v>
      </c>
      <c r="C4" s="18" t="s">
        <v>25</v>
      </c>
      <c r="D4" s="18">
        <v>111134</v>
      </c>
      <c r="E4" s="19"/>
      <c r="F4" s="12">
        <v>13</v>
      </c>
      <c r="G4" s="12">
        <v>11.1</v>
      </c>
      <c r="H4" s="20">
        <f t="shared" ref="H4:H12" si="0">E4*G4</f>
        <v>0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s="3" customFormat="1" x14ac:dyDescent="0.25">
      <c r="A5" s="21"/>
      <c r="B5" s="18" t="s">
        <v>17</v>
      </c>
      <c r="C5" s="18" t="s">
        <v>26</v>
      </c>
      <c r="D5" s="18">
        <v>111139</v>
      </c>
      <c r="E5" s="19"/>
      <c r="F5" s="12">
        <v>29.3</v>
      </c>
      <c r="G5" s="12">
        <v>24.9</v>
      </c>
      <c r="H5" s="20">
        <f t="shared" si="0"/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s="3" customFormat="1" x14ac:dyDescent="0.25">
      <c r="A6" s="21"/>
      <c r="B6" s="18" t="s">
        <v>18</v>
      </c>
      <c r="C6" s="18" t="s">
        <v>27</v>
      </c>
      <c r="D6" s="18">
        <v>111062</v>
      </c>
      <c r="E6" s="19"/>
      <c r="F6" s="12">
        <v>3</v>
      </c>
      <c r="G6" s="12">
        <v>2.6</v>
      </c>
      <c r="H6" s="20">
        <f t="shared" si="0"/>
        <v>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s="3" customFormat="1" x14ac:dyDescent="0.25">
      <c r="A7" s="21"/>
      <c r="B7" s="18" t="s">
        <v>19</v>
      </c>
      <c r="C7" s="18" t="s">
        <v>28</v>
      </c>
      <c r="D7" s="18">
        <v>111058</v>
      </c>
      <c r="E7" s="19"/>
      <c r="F7" s="12">
        <v>13.6</v>
      </c>
      <c r="G7" s="12">
        <v>11.6</v>
      </c>
      <c r="H7" s="20">
        <f t="shared" si="0"/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s="3" customFormat="1" x14ac:dyDescent="0.25">
      <c r="A8" s="21"/>
      <c r="B8" s="18" t="s">
        <v>20</v>
      </c>
      <c r="C8" s="18" t="s">
        <v>27</v>
      </c>
      <c r="D8" s="18">
        <v>111055</v>
      </c>
      <c r="E8" s="19"/>
      <c r="F8" s="12">
        <v>3.1</v>
      </c>
      <c r="G8" s="12">
        <v>2.6</v>
      </c>
      <c r="H8" s="20">
        <f t="shared" si="0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s="3" customFormat="1" x14ac:dyDescent="0.25">
      <c r="A9" s="21"/>
      <c r="B9" s="18" t="s">
        <v>20</v>
      </c>
      <c r="C9" s="18" t="s">
        <v>24</v>
      </c>
      <c r="D9" s="18">
        <v>111056</v>
      </c>
      <c r="E9" s="19"/>
      <c r="F9" s="12">
        <v>5.7</v>
      </c>
      <c r="G9" s="12">
        <v>4.8</v>
      </c>
      <c r="H9" s="20">
        <f t="shared" si="0"/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s="3" customFormat="1" x14ac:dyDescent="0.25">
      <c r="A10" s="21"/>
      <c r="B10" s="18" t="s">
        <v>21</v>
      </c>
      <c r="C10" s="18" t="s">
        <v>27</v>
      </c>
      <c r="D10" s="18">
        <v>111096</v>
      </c>
      <c r="E10" s="19"/>
      <c r="F10" s="12">
        <v>5.3</v>
      </c>
      <c r="G10" s="12">
        <v>4.5</v>
      </c>
      <c r="H10" s="20">
        <f t="shared" si="0"/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s="3" customFormat="1" x14ac:dyDescent="0.25">
      <c r="A11" s="21"/>
      <c r="B11" s="18" t="s">
        <v>22</v>
      </c>
      <c r="C11" s="18" t="s">
        <v>25</v>
      </c>
      <c r="D11" s="18">
        <v>111334</v>
      </c>
      <c r="E11" s="19"/>
      <c r="F11" s="12">
        <v>14</v>
      </c>
      <c r="G11" s="12">
        <v>11.9</v>
      </c>
      <c r="H11" s="20">
        <f t="shared" si="0"/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s="3" customFormat="1" x14ac:dyDescent="0.25">
      <c r="A12" s="21"/>
      <c r="B12" s="18" t="s">
        <v>23</v>
      </c>
      <c r="C12" s="18" t="s">
        <v>29</v>
      </c>
      <c r="D12" s="18">
        <v>111349</v>
      </c>
      <c r="E12" s="19"/>
      <c r="F12" s="12">
        <v>28.6</v>
      </c>
      <c r="G12" s="12">
        <v>24.3</v>
      </c>
      <c r="H12" s="20">
        <f t="shared" si="0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s="4" customFormat="1" ht="18.75" customHeight="1" x14ac:dyDescent="0.25">
      <c r="A13" s="22" t="s">
        <v>179</v>
      </c>
      <c r="B13" s="23"/>
      <c r="C13" s="23"/>
      <c r="D13" s="23"/>
      <c r="E13" s="24"/>
      <c r="F13" s="25"/>
      <c r="G13" s="25"/>
      <c r="H13" s="24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s="5" customFormat="1" ht="18.75" customHeight="1" x14ac:dyDescent="0.25">
      <c r="A14" s="17"/>
      <c r="B14" s="18" t="s">
        <v>16</v>
      </c>
      <c r="C14" s="18" t="s">
        <v>24</v>
      </c>
      <c r="D14" s="18">
        <v>112112</v>
      </c>
      <c r="E14" s="19"/>
      <c r="F14" s="12">
        <v>8</v>
      </c>
      <c r="G14" s="12">
        <v>6.8</v>
      </c>
      <c r="H14" s="20">
        <f>E14*G14</f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s="5" customFormat="1" x14ac:dyDescent="0.25">
      <c r="A15" s="21"/>
      <c r="B15" s="18" t="s">
        <v>16</v>
      </c>
      <c r="C15" s="18" t="s">
        <v>25</v>
      </c>
      <c r="D15" s="18">
        <v>112114</v>
      </c>
      <c r="E15" s="19"/>
      <c r="F15" s="12">
        <v>13.1</v>
      </c>
      <c r="G15" s="12">
        <v>11.1</v>
      </c>
      <c r="H15" s="20">
        <f t="shared" ref="H15:H17" si="1">E15*G15</f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s="5" customFormat="1" x14ac:dyDescent="0.25">
      <c r="A16" s="21"/>
      <c r="B16" s="18" t="s">
        <v>17</v>
      </c>
      <c r="C16" s="18" t="s">
        <v>26</v>
      </c>
      <c r="D16" s="18">
        <v>112119</v>
      </c>
      <c r="E16" s="19"/>
      <c r="F16" s="12">
        <v>29.7</v>
      </c>
      <c r="G16" s="12">
        <v>25.2</v>
      </c>
      <c r="H16" s="20">
        <f t="shared" si="1"/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s="5" customFormat="1" x14ac:dyDescent="0.25">
      <c r="A17" s="21"/>
      <c r="B17" s="18" t="s">
        <v>20</v>
      </c>
      <c r="C17" s="18" t="s">
        <v>27</v>
      </c>
      <c r="D17" s="18">
        <v>112055</v>
      </c>
      <c r="E17" s="19"/>
      <c r="F17" s="12">
        <v>3.6</v>
      </c>
      <c r="G17" s="12">
        <v>3.1</v>
      </c>
      <c r="H17" s="20">
        <f t="shared" si="1"/>
        <v>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s="6" customFormat="1" x14ac:dyDescent="0.25">
      <c r="A18" s="26" t="s">
        <v>31</v>
      </c>
      <c r="B18" s="27"/>
      <c r="C18" s="27" t="s">
        <v>38</v>
      </c>
      <c r="D18" s="27"/>
      <c r="E18" s="28"/>
      <c r="F18" s="29"/>
      <c r="G18" s="29"/>
      <c r="H18" s="28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s="7" customFormat="1" x14ac:dyDescent="0.25">
      <c r="A19" s="17"/>
      <c r="B19" s="18" t="s">
        <v>16</v>
      </c>
      <c r="C19" s="18" t="s">
        <v>32</v>
      </c>
      <c r="D19" s="18">
        <v>113131</v>
      </c>
      <c r="E19" s="19"/>
      <c r="F19" s="12">
        <v>3.9</v>
      </c>
      <c r="G19" s="12">
        <v>3.3</v>
      </c>
      <c r="H19" s="20">
        <f>E19*G19</f>
        <v>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s="7" customFormat="1" x14ac:dyDescent="0.25">
      <c r="A20" s="21"/>
      <c r="B20" s="18" t="s">
        <v>16</v>
      </c>
      <c r="C20" s="18" t="s">
        <v>33</v>
      </c>
      <c r="D20" s="18">
        <v>113133</v>
      </c>
      <c r="E20" s="19"/>
      <c r="F20" s="12">
        <v>11</v>
      </c>
      <c r="G20" s="12">
        <v>9.4</v>
      </c>
      <c r="H20" s="20">
        <f t="shared" ref="H20:H21" si="2">E20*G20</f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s="7" customFormat="1" x14ac:dyDescent="0.25">
      <c r="A21" s="21"/>
      <c r="B21" s="18" t="s">
        <v>20</v>
      </c>
      <c r="C21" s="18" t="s">
        <v>27</v>
      </c>
      <c r="D21" s="18">
        <v>113055</v>
      </c>
      <c r="E21" s="19"/>
      <c r="F21" s="12">
        <v>3.9</v>
      </c>
      <c r="G21" s="12">
        <v>3.3</v>
      </c>
      <c r="H21" s="20">
        <f t="shared" si="2"/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s="8" customFormat="1" x14ac:dyDescent="0.25">
      <c r="A22" s="30" t="s">
        <v>0</v>
      </c>
      <c r="B22" s="31"/>
      <c r="C22" s="31"/>
      <c r="D22" s="31"/>
      <c r="E22" s="31"/>
      <c r="F22" s="31"/>
      <c r="G22" s="31"/>
      <c r="H22" s="3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s="9" customFormat="1" x14ac:dyDescent="0.25">
      <c r="A23" s="21"/>
      <c r="B23" s="18" t="s">
        <v>34</v>
      </c>
      <c r="C23" s="18" t="s">
        <v>32</v>
      </c>
      <c r="D23" s="18">
        <v>115131</v>
      </c>
      <c r="E23" s="19"/>
      <c r="F23" s="12">
        <v>6.9</v>
      </c>
      <c r="G23" s="12">
        <v>5.9</v>
      </c>
      <c r="H23" s="20">
        <f>E23*G23</f>
        <v>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s="9" customFormat="1" x14ac:dyDescent="0.25">
      <c r="A24" s="21"/>
      <c r="B24" s="18" t="s">
        <v>34</v>
      </c>
      <c r="C24" s="18" t="s">
        <v>33</v>
      </c>
      <c r="D24" s="18">
        <v>115133</v>
      </c>
      <c r="E24" s="19"/>
      <c r="F24" s="12">
        <v>11</v>
      </c>
      <c r="G24" s="12">
        <v>9.4</v>
      </c>
      <c r="H24" s="20">
        <f t="shared" ref="H24:H27" si="3">E24*G24</f>
        <v>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s="9" customFormat="1" x14ac:dyDescent="0.25">
      <c r="A25" s="21"/>
      <c r="B25" s="18" t="s">
        <v>35</v>
      </c>
      <c r="C25" s="18" t="s">
        <v>27</v>
      </c>
      <c r="D25" s="18">
        <v>115055</v>
      </c>
      <c r="E25" s="19"/>
      <c r="F25" s="12">
        <v>3.8</v>
      </c>
      <c r="G25" s="12">
        <v>3.2</v>
      </c>
      <c r="H25" s="20">
        <f t="shared" si="3"/>
        <v>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s="9" customFormat="1" x14ac:dyDescent="0.25">
      <c r="A26" s="21"/>
      <c r="B26" s="18" t="s">
        <v>36</v>
      </c>
      <c r="C26" s="18" t="s">
        <v>32</v>
      </c>
      <c r="D26" s="18">
        <v>116131</v>
      </c>
      <c r="E26" s="19"/>
      <c r="F26" s="12">
        <v>7.1</v>
      </c>
      <c r="G26" s="12">
        <v>5.6</v>
      </c>
      <c r="H26" s="20">
        <f t="shared" si="3"/>
        <v>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s="9" customFormat="1" x14ac:dyDescent="0.25">
      <c r="A27" s="21"/>
      <c r="B27" s="18" t="s">
        <v>37</v>
      </c>
      <c r="C27" s="18" t="s">
        <v>27</v>
      </c>
      <c r="D27" s="18">
        <v>116055</v>
      </c>
      <c r="E27" s="19"/>
      <c r="F27" s="12">
        <v>3.5</v>
      </c>
      <c r="G27" s="12">
        <v>3</v>
      </c>
      <c r="H27" s="20">
        <f t="shared" si="3"/>
        <v>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s="10" customFormat="1" x14ac:dyDescent="0.25">
      <c r="A28" s="32" t="s">
        <v>57</v>
      </c>
      <c r="B28" s="33"/>
      <c r="C28" s="33"/>
      <c r="D28" s="33"/>
      <c r="E28" s="33"/>
      <c r="F28" s="33"/>
      <c r="G28" s="33"/>
      <c r="H28" s="33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x14ac:dyDescent="0.25">
      <c r="A29" s="18"/>
      <c r="B29" s="18" t="s">
        <v>16</v>
      </c>
      <c r="C29" s="18" t="s">
        <v>24</v>
      </c>
      <c r="D29" s="18">
        <v>152112</v>
      </c>
      <c r="E29" s="19"/>
      <c r="F29" s="12">
        <v>10.199999999999999</v>
      </c>
      <c r="G29" s="12">
        <v>8.6999999999999993</v>
      </c>
      <c r="H29" s="20">
        <f>E29*G29</f>
        <v>0</v>
      </c>
    </row>
    <row r="30" spans="1:27" x14ac:dyDescent="0.25">
      <c r="A30" s="18"/>
      <c r="B30" s="18" t="s">
        <v>16</v>
      </c>
      <c r="C30" s="18" t="s">
        <v>25</v>
      </c>
      <c r="D30" s="18">
        <v>152114</v>
      </c>
      <c r="E30" s="19"/>
      <c r="F30" s="12">
        <v>16.600000000000001</v>
      </c>
      <c r="G30" s="12">
        <v>14.1</v>
      </c>
      <c r="H30" s="20">
        <f t="shared" ref="H30:H33" si="4">E30*G30</f>
        <v>0</v>
      </c>
    </row>
    <row r="31" spans="1:27" x14ac:dyDescent="0.25">
      <c r="A31" s="18"/>
      <c r="B31" s="18" t="s">
        <v>20</v>
      </c>
      <c r="C31" s="18" t="s">
        <v>39</v>
      </c>
      <c r="D31" s="18">
        <v>152055</v>
      </c>
      <c r="E31" s="19"/>
      <c r="F31" s="12">
        <v>5.8</v>
      </c>
      <c r="G31" s="12">
        <v>4.9000000000000004</v>
      </c>
      <c r="H31" s="20">
        <f t="shared" si="4"/>
        <v>0</v>
      </c>
    </row>
    <row r="32" spans="1:27" x14ac:dyDescent="0.25">
      <c r="A32" s="18"/>
      <c r="B32" s="18" t="s">
        <v>40</v>
      </c>
      <c r="C32" s="18" t="s">
        <v>24</v>
      </c>
      <c r="D32" s="18">
        <v>152102</v>
      </c>
      <c r="E32" s="19"/>
      <c r="F32" s="12">
        <v>8.3000000000000007</v>
      </c>
      <c r="G32" s="12">
        <v>5.3</v>
      </c>
      <c r="H32" s="20">
        <f t="shared" si="4"/>
        <v>0</v>
      </c>
    </row>
    <row r="33" spans="1:8" x14ac:dyDescent="0.25">
      <c r="A33" s="18"/>
      <c r="B33" s="18" t="s">
        <v>40</v>
      </c>
      <c r="C33" s="18" t="s">
        <v>25</v>
      </c>
      <c r="D33" s="18">
        <v>152104</v>
      </c>
      <c r="E33" s="19"/>
      <c r="F33" s="12">
        <v>13.5</v>
      </c>
      <c r="G33" s="12">
        <v>9.1</v>
      </c>
      <c r="H33" s="20">
        <f t="shared" si="4"/>
        <v>0</v>
      </c>
    </row>
    <row r="34" spans="1:8" x14ac:dyDescent="0.25">
      <c r="A34" s="34" t="s">
        <v>1</v>
      </c>
      <c r="B34" s="35"/>
      <c r="C34" s="35"/>
      <c r="D34" s="35"/>
      <c r="E34" s="35"/>
      <c r="F34" s="35"/>
      <c r="G34" s="35"/>
      <c r="H34" s="35"/>
    </row>
    <row r="35" spans="1:8" x14ac:dyDescent="0.25">
      <c r="A35" s="21"/>
      <c r="B35" s="18" t="s">
        <v>41</v>
      </c>
      <c r="C35" s="18" t="s">
        <v>32</v>
      </c>
      <c r="D35" s="18">
        <v>182111</v>
      </c>
      <c r="E35" s="36"/>
      <c r="F35" s="12">
        <v>6.8</v>
      </c>
      <c r="G35" s="12">
        <v>5.8</v>
      </c>
      <c r="H35" s="20">
        <f>E35*G35</f>
        <v>0</v>
      </c>
    </row>
    <row r="36" spans="1:8" x14ac:dyDescent="0.25">
      <c r="A36" s="21"/>
      <c r="B36" s="18" t="s">
        <v>42</v>
      </c>
      <c r="C36" s="18" t="s">
        <v>27</v>
      </c>
      <c r="D36" s="18">
        <v>182055</v>
      </c>
      <c r="E36" s="36"/>
      <c r="F36" s="12">
        <v>3</v>
      </c>
      <c r="G36" s="12">
        <v>2.6</v>
      </c>
      <c r="H36" s="20">
        <f t="shared" ref="H36:H51" si="5">E36*G36</f>
        <v>0</v>
      </c>
    </row>
    <row r="37" spans="1:8" x14ac:dyDescent="0.25">
      <c r="A37" s="21"/>
      <c r="B37" s="18" t="s">
        <v>43</v>
      </c>
      <c r="C37" s="18" t="s">
        <v>32</v>
      </c>
      <c r="D37" s="18">
        <v>154111</v>
      </c>
      <c r="E37" s="36"/>
      <c r="F37" s="12">
        <v>6.5</v>
      </c>
      <c r="G37" s="12">
        <v>5.5</v>
      </c>
      <c r="H37" s="20">
        <f t="shared" si="5"/>
        <v>0</v>
      </c>
    </row>
    <row r="38" spans="1:8" x14ac:dyDescent="0.25">
      <c r="A38" s="21"/>
      <c r="B38" s="18" t="s">
        <v>44</v>
      </c>
      <c r="C38" s="18" t="s">
        <v>27</v>
      </c>
      <c r="D38" s="18">
        <v>154055</v>
      </c>
      <c r="E38" s="36"/>
      <c r="F38" s="12">
        <v>2.6</v>
      </c>
      <c r="G38" s="12">
        <v>2.2000000000000002</v>
      </c>
      <c r="H38" s="20">
        <f t="shared" si="5"/>
        <v>0</v>
      </c>
    </row>
    <row r="39" spans="1:8" x14ac:dyDescent="0.25">
      <c r="A39" s="21"/>
      <c r="B39" s="18" t="s">
        <v>45</v>
      </c>
      <c r="C39" s="18" t="s">
        <v>32</v>
      </c>
      <c r="D39" s="18">
        <v>153111</v>
      </c>
      <c r="E39" s="36"/>
      <c r="F39" s="12">
        <v>5.6</v>
      </c>
      <c r="G39" s="12">
        <v>4.8</v>
      </c>
      <c r="H39" s="20">
        <f t="shared" si="5"/>
        <v>0</v>
      </c>
    </row>
    <row r="40" spans="1:8" x14ac:dyDescent="0.25">
      <c r="A40" s="21"/>
      <c r="B40" s="18" t="s">
        <v>46</v>
      </c>
      <c r="C40" s="18" t="s">
        <v>27</v>
      </c>
      <c r="D40" s="18">
        <v>153055</v>
      </c>
      <c r="E40" s="36"/>
      <c r="F40" s="12">
        <v>2.2000000000000002</v>
      </c>
      <c r="G40" s="12">
        <v>1.9</v>
      </c>
      <c r="H40" s="20">
        <f t="shared" si="5"/>
        <v>0</v>
      </c>
    </row>
    <row r="41" spans="1:8" x14ac:dyDescent="0.25">
      <c r="A41" s="21"/>
      <c r="B41" s="18" t="s">
        <v>47</v>
      </c>
      <c r="C41" s="18" t="s">
        <v>48</v>
      </c>
      <c r="D41" s="18">
        <v>153052</v>
      </c>
      <c r="E41" s="36"/>
      <c r="F41" s="12">
        <v>0.6</v>
      </c>
      <c r="G41" s="12">
        <v>0.6</v>
      </c>
      <c r="H41" s="20">
        <f t="shared" si="5"/>
        <v>0</v>
      </c>
    </row>
    <row r="42" spans="1:8" x14ac:dyDescent="0.25">
      <c r="A42" s="21"/>
      <c r="B42" s="18" t="s">
        <v>49</v>
      </c>
      <c r="C42" s="18" t="s">
        <v>32</v>
      </c>
      <c r="D42" s="18">
        <v>125007</v>
      </c>
      <c r="E42" s="36"/>
      <c r="F42" s="12">
        <v>5.9</v>
      </c>
      <c r="G42" s="12">
        <v>5.0999999999999996</v>
      </c>
      <c r="H42" s="20">
        <f t="shared" si="5"/>
        <v>0</v>
      </c>
    </row>
    <row r="43" spans="1:8" x14ac:dyDescent="0.25">
      <c r="A43" s="21"/>
      <c r="B43" s="18" t="s">
        <v>50</v>
      </c>
      <c r="C43" s="18" t="s">
        <v>27</v>
      </c>
      <c r="D43" s="18">
        <v>125002</v>
      </c>
      <c r="E43" s="36"/>
      <c r="F43" s="12">
        <v>2.5</v>
      </c>
      <c r="G43" s="12">
        <v>2.2000000000000002</v>
      </c>
      <c r="H43" s="20">
        <f t="shared" si="5"/>
        <v>0</v>
      </c>
    </row>
    <row r="44" spans="1:8" x14ac:dyDescent="0.25">
      <c r="A44" s="21"/>
      <c r="B44" s="18" t="s">
        <v>51</v>
      </c>
      <c r="C44" s="18" t="s">
        <v>32</v>
      </c>
      <c r="D44" s="18">
        <v>158111</v>
      </c>
      <c r="E44" s="36"/>
      <c r="F44" s="12">
        <v>6.9</v>
      </c>
      <c r="G44" s="12">
        <v>5.9</v>
      </c>
      <c r="H44" s="20">
        <f t="shared" si="5"/>
        <v>0</v>
      </c>
    </row>
    <row r="45" spans="1:8" x14ac:dyDescent="0.25">
      <c r="A45" s="21"/>
      <c r="B45" s="18" t="s">
        <v>52</v>
      </c>
      <c r="C45" s="18" t="s">
        <v>27</v>
      </c>
      <c r="D45" s="18">
        <v>158055</v>
      </c>
      <c r="E45" s="36"/>
      <c r="F45" s="12">
        <v>3.2</v>
      </c>
      <c r="G45" s="12">
        <v>2.7</v>
      </c>
      <c r="H45" s="20">
        <f t="shared" si="5"/>
        <v>0</v>
      </c>
    </row>
    <row r="46" spans="1:8" x14ac:dyDescent="0.25">
      <c r="A46" s="21"/>
      <c r="B46" s="18" t="s">
        <v>53</v>
      </c>
      <c r="C46" s="18" t="s">
        <v>32</v>
      </c>
      <c r="D46" s="18">
        <v>190111</v>
      </c>
      <c r="E46" s="36"/>
      <c r="F46" s="12">
        <v>6.5</v>
      </c>
      <c r="G46" s="12">
        <v>5.5</v>
      </c>
      <c r="H46" s="20">
        <f t="shared" si="5"/>
        <v>0</v>
      </c>
    </row>
    <row r="47" spans="1:8" x14ac:dyDescent="0.25">
      <c r="A47" s="21"/>
      <c r="B47" s="18" t="s">
        <v>54</v>
      </c>
      <c r="C47" s="18" t="s">
        <v>27</v>
      </c>
      <c r="D47" s="18">
        <v>190055</v>
      </c>
      <c r="E47" s="36"/>
      <c r="F47" s="12">
        <v>2.8</v>
      </c>
      <c r="G47" s="12">
        <v>2.4</v>
      </c>
      <c r="H47" s="20">
        <f t="shared" si="5"/>
        <v>0</v>
      </c>
    </row>
    <row r="48" spans="1:8" x14ac:dyDescent="0.25">
      <c r="A48" s="21"/>
      <c r="B48" s="18" t="s">
        <v>36</v>
      </c>
      <c r="C48" s="18" t="s">
        <v>32</v>
      </c>
      <c r="D48" s="18">
        <v>157111</v>
      </c>
      <c r="E48" s="36"/>
      <c r="F48" s="12">
        <v>6.6</v>
      </c>
      <c r="G48" s="12">
        <v>5.6</v>
      </c>
      <c r="H48" s="20">
        <f t="shared" si="5"/>
        <v>0</v>
      </c>
    </row>
    <row r="49" spans="1:8" x14ac:dyDescent="0.25">
      <c r="A49" s="21"/>
      <c r="B49" s="18" t="s">
        <v>37</v>
      </c>
      <c r="C49" s="18" t="s">
        <v>27</v>
      </c>
      <c r="D49" s="18">
        <v>157055</v>
      </c>
      <c r="E49" s="36"/>
      <c r="F49" s="12">
        <v>3.1</v>
      </c>
      <c r="G49" s="12">
        <v>2.6</v>
      </c>
      <c r="H49" s="20">
        <f t="shared" si="5"/>
        <v>0</v>
      </c>
    </row>
    <row r="50" spans="1:8" x14ac:dyDescent="0.25">
      <c r="A50" s="21"/>
      <c r="B50" s="18" t="s">
        <v>55</v>
      </c>
      <c r="C50" s="18" t="s">
        <v>32</v>
      </c>
      <c r="D50" s="18">
        <v>186111</v>
      </c>
      <c r="E50" s="36"/>
      <c r="F50" s="12">
        <v>6.7</v>
      </c>
      <c r="G50" s="12">
        <v>5.7</v>
      </c>
      <c r="H50" s="20">
        <f t="shared" si="5"/>
        <v>0</v>
      </c>
    </row>
    <row r="51" spans="1:8" x14ac:dyDescent="0.25">
      <c r="A51" s="21"/>
      <c r="B51" s="18" t="s">
        <v>56</v>
      </c>
      <c r="C51" s="18" t="s">
        <v>27</v>
      </c>
      <c r="D51" s="18">
        <v>186055</v>
      </c>
      <c r="E51" s="36"/>
      <c r="F51" s="12">
        <v>3</v>
      </c>
      <c r="G51" s="12">
        <v>2.6</v>
      </c>
      <c r="H51" s="20">
        <f t="shared" si="5"/>
        <v>0</v>
      </c>
    </row>
    <row r="52" spans="1:8" x14ac:dyDescent="0.25">
      <c r="A52" s="37" t="s">
        <v>2</v>
      </c>
      <c r="B52" s="38"/>
      <c r="C52" s="38"/>
      <c r="D52" s="38"/>
      <c r="E52" s="38"/>
      <c r="F52" s="38"/>
      <c r="G52" s="38"/>
      <c r="H52" s="38"/>
    </row>
    <row r="53" spans="1:8" x14ac:dyDescent="0.25">
      <c r="A53" s="39" t="s">
        <v>69</v>
      </c>
      <c r="B53" s="18" t="s">
        <v>58</v>
      </c>
      <c r="C53" s="18" t="s">
        <v>33</v>
      </c>
      <c r="D53" s="18">
        <v>133133</v>
      </c>
      <c r="E53" s="19"/>
      <c r="F53" s="12">
        <v>7.9</v>
      </c>
      <c r="G53" s="12">
        <v>6.7</v>
      </c>
      <c r="H53" s="20">
        <f>E53*G53</f>
        <v>0</v>
      </c>
    </row>
    <row r="54" spans="1:8" x14ac:dyDescent="0.25">
      <c r="A54" s="21"/>
      <c r="B54" s="18" t="s">
        <v>34</v>
      </c>
      <c r="C54" s="18" t="s">
        <v>25</v>
      </c>
      <c r="D54" s="18">
        <v>131114</v>
      </c>
      <c r="E54" s="19"/>
      <c r="F54" s="12">
        <v>9.1999999999999993</v>
      </c>
      <c r="G54" s="12">
        <v>7.8</v>
      </c>
      <c r="H54" s="20">
        <f t="shared" ref="H54:H64" si="6">E54*G54</f>
        <v>0</v>
      </c>
    </row>
    <row r="55" spans="1:8" x14ac:dyDescent="0.25">
      <c r="A55" s="21"/>
      <c r="B55" s="18" t="s">
        <v>59</v>
      </c>
      <c r="C55" s="18" t="s">
        <v>27</v>
      </c>
      <c r="D55" s="18">
        <v>131062</v>
      </c>
      <c r="E55" s="19"/>
      <c r="F55" s="12">
        <v>3.1</v>
      </c>
      <c r="G55" s="12">
        <v>2.7</v>
      </c>
      <c r="H55" s="20">
        <f t="shared" si="6"/>
        <v>0</v>
      </c>
    </row>
    <row r="56" spans="1:8" x14ac:dyDescent="0.25">
      <c r="A56" s="21"/>
      <c r="B56" s="18" t="s">
        <v>60</v>
      </c>
      <c r="C56" s="18" t="s">
        <v>25</v>
      </c>
      <c r="D56" s="18">
        <v>161334</v>
      </c>
      <c r="E56" s="19"/>
      <c r="F56" s="12">
        <v>16.399999999999999</v>
      </c>
      <c r="G56" s="12">
        <v>14</v>
      </c>
      <c r="H56" s="20">
        <f t="shared" si="6"/>
        <v>0</v>
      </c>
    </row>
    <row r="57" spans="1:8" x14ac:dyDescent="0.25">
      <c r="A57" s="21"/>
      <c r="B57" s="18" t="s">
        <v>61</v>
      </c>
      <c r="C57" s="18" t="s">
        <v>28</v>
      </c>
      <c r="D57" s="18">
        <v>161134</v>
      </c>
      <c r="E57" s="19"/>
      <c r="F57" s="12">
        <v>15.4</v>
      </c>
      <c r="G57" s="12">
        <v>13.1</v>
      </c>
      <c r="H57" s="20">
        <f t="shared" si="6"/>
        <v>0</v>
      </c>
    </row>
    <row r="58" spans="1:8" x14ac:dyDescent="0.25">
      <c r="A58" s="21"/>
      <c r="B58" s="18" t="s">
        <v>62</v>
      </c>
      <c r="C58" s="18" t="s">
        <v>27</v>
      </c>
      <c r="D58" s="18">
        <v>110055</v>
      </c>
      <c r="E58" s="19"/>
      <c r="F58" s="12">
        <v>2.7</v>
      </c>
      <c r="G58" s="12">
        <v>2.2999999999999998</v>
      </c>
      <c r="H58" s="20">
        <f t="shared" si="6"/>
        <v>0</v>
      </c>
    </row>
    <row r="59" spans="1:8" x14ac:dyDescent="0.25">
      <c r="A59" s="21"/>
      <c r="B59" s="18" t="s">
        <v>63</v>
      </c>
      <c r="C59" s="18" t="s">
        <v>32</v>
      </c>
      <c r="D59" s="18">
        <v>125008</v>
      </c>
      <c r="E59" s="19"/>
      <c r="F59" s="12">
        <v>6.2</v>
      </c>
      <c r="G59" s="12">
        <v>5.3</v>
      </c>
      <c r="H59" s="20">
        <f t="shared" si="6"/>
        <v>0</v>
      </c>
    </row>
    <row r="60" spans="1:8" x14ac:dyDescent="0.25">
      <c r="A60" s="21"/>
      <c r="B60" s="18" t="s">
        <v>64</v>
      </c>
      <c r="C60" s="18" t="s">
        <v>27</v>
      </c>
      <c r="D60" s="18">
        <v>125001</v>
      </c>
      <c r="E60" s="19"/>
      <c r="F60" s="12">
        <v>2.9</v>
      </c>
      <c r="G60" s="12">
        <v>2.5</v>
      </c>
      <c r="H60" s="20">
        <f t="shared" si="6"/>
        <v>0</v>
      </c>
    </row>
    <row r="61" spans="1:8" x14ac:dyDescent="0.25">
      <c r="A61" s="21"/>
      <c r="B61" s="18" t="s">
        <v>65</v>
      </c>
      <c r="C61" s="18" t="s">
        <v>32</v>
      </c>
      <c r="D61" s="18">
        <v>183111</v>
      </c>
      <c r="E61" s="19"/>
      <c r="F61" s="12">
        <v>6.8</v>
      </c>
      <c r="G61" s="12">
        <v>5.8</v>
      </c>
      <c r="H61" s="20">
        <f t="shared" si="6"/>
        <v>0</v>
      </c>
    </row>
    <row r="62" spans="1:8" x14ac:dyDescent="0.25">
      <c r="A62" s="21"/>
      <c r="B62" s="18" t="s">
        <v>66</v>
      </c>
      <c r="C62" s="18" t="s">
        <v>27</v>
      </c>
      <c r="D62" s="18">
        <v>183055</v>
      </c>
      <c r="E62" s="19"/>
      <c r="F62" s="12">
        <v>3</v>
      </c>
      <c r="G62" s="12">
        <v>2.6</v>
      </c>
      <c r="H62" s="20">
        <f t="shared" si="6"/>
        <v>0</v>
      </c>
    </row>
    <row r="63" spans="1:8" x14ac:dyDescent="0.25">
      <c r="A63" s="21"/>
      <c r="B63" s="18" t="s">
        <v>67</v>
      </c>
      <c r="C63" s="18" t="s">
        <v>32</v>
      </c>
      <c r="D63" s="18">
        <v>160131</v>
      </c>
      <c r="E63" s="19"/>
      <c r="F63" s="12">
        <v>6.9</v>
      </c>
      <c r="G63" s="12">
        <v>5.9</v>
      </c>
      <c r="H63" s="20">
        <f t="shared" si="6"/>
        <v>0</v>
      </c>
    </row>
    <row r="64" spans="1:8" x14ac:dyDescent="0.25">
      <c r="A64" s="21"/>
      <c r="B64" s="18" t="s">
        <v>68</v>
      </c>
      <c r="C64" s="18" t="s">
        <v>27</v>
      </c>
      <c r="D64" s="18">
        <v>160055</v>
      </c>
      <c r="E64" s="19"/>
      <c r="F64" s="12">
        <v>3.3</v>
      </c>
      <c r="G64" s="12">
        <v>2.8</v>
      </c>
      <c r="H64" s="20">
        <f t="shared" si="6"/>
        <v>0</v>
      </c>
    </row>
    <row r="65" spans="1:8" x14ac:dyDescent="0.25">
      <c r="A65" s="40" t="s">
        <v>70</v>
      </c>
      <c r="B65" s="41"/>
      <c r="C65" s="41"/>
      <c r="D65" s="41"/>
      <c r="E65" s="41"/>
      <c r="F65" s="41"/>
      <c r="G65" s="41"/>
      <c r="H65" s="41"/>
    </row>
    <row r="66" spans="1:8" x14ac:dyDescent="0.25">
      <c r="A66" s="21"/>
      <c r="B66" s="18" t="s">
        <v>71</v>
      </c>
      <c r="C66" s="18" t="s">
        <v>27</v>
      </c>
      <c r="D66" s="18">
        <v>179311</v>
      </c>
      <c r="E66" s="19"/>
      <c r="F66" s="12">
        <v>6.6</v>
      </c>
      <c r="G66" s="12">
        <v>5.6</v>
      </c>
      <c r="H66" s="20">
        <f>E66*G66</f>
        <v>0</v>
      </c>
    </row>
    <row r="67" spans="1:8" x14ac:dyDescent="0.25">
      <c r="A67" s="21"/>
      <c r="B67" s="18" t="s">
        <v>72</v>
      </c>
      <c r="C67" s="18" t="s">
        <v>73</v>
      </c>
      <c r="D67" s="18">
        <v>179211</v>
      </c>
      <c r="E67" s="19"/>
      <c r="F67" s="12">
        <v>9.4</v>
      </c>
      <c r="G67" s="12">
        <v>8.1999999999999993</v>
      </c>
      <c r="H67" s="20">
        <f t="shared" ref="H67:H71" si="7">E67*G67</f>
        <v>0</v>
      </c>
    </row>
    <row r="68" spans="1:8" x14ac:dyDescent="0.25">
      <c r="A68" s="21"/>
      <c r="B68" s="18" t="s">
        <v>74</v>
      </c>
      <c r="C68" s="18" t="s">
        <v>75</v>
      </c>
      <c r="D68" s="18">
        <v>179132</v>
      </c>
      <c r="E68" s="19"/>
      <c r="F68" s="12">
        <v>10.9</v>
      </c>
      <c r="G68" s="12">
        <v>9.3000000000000007</v>
      </c>
      <c r="H68" s="20">
        <f t="shared" si="7"/>
        <v>0</v>
      </c>
    </row>
    <row r="69" spans="1:8" x14ac:dyDescent="0.25">
      <c r="A69" s="21"/>
      <c r="B69" s="18" t="s">
        <v>76</v>
      </c>
      <c r="C69" s="18" t="s">
        <v>77</v>
      </c>
      <c r="D69" s="18">
        <v>179326</v>
      </c>
      <c r="E69" s="19"/>
      <c r="F69" s="12">
        <v>14.9</v>
      </c>
      <c r="G69" s="12">
        <v>12.7</v>
      </c>
      <c r="H69" s="20">
        <f t="shared" si="7"/>
        <v>0</v>
      </c>
    </row>
    <row r="70" spans="1:8" x14ac:dyDescent="0.25">
      <c r="A70" s="21"/>
      <c r="B70" s="18" t="s">
        <v>78</v>
      </c>
      <c r="C70" s="18" t="s">
        <v>79</v>
      </c>
      <c r="D70" s="18">
        <v>179314</v>
      </c>
      <c r="E70" s="19"/>
      <c r="F70" s="12">
        <v>15.2</v>
      </c>
      <c r="G70" s="12">
        <v>12.9</v>
      </c>
      <c r="H70" s="20">
        <f t="shared" si="7"/>
        <v>0</v>
      </c>
    </row>
    <row r="71" spans="1:8" x14ac:dyDescent="0.25">
      <c r="A71" s="21"/>
      <c r="B71" s="18" t="s">
        <v>80</v>
      </c>
      <c r="C71" s="18" t="s">
        <v>81</v>
      </c>
      <c r="D71" s="18">
        <v>179393</v>
      </c>
      <c r="E71" s="19"/>
      <c r="F71" s="12">
        <v>24.9</v>
      </c>
      <c r="G71" s="12">
        <v>21.2</v>
      </c>
      <c r="H71" s="20">
        <f t="shared" si="7"/>
        <v>0</v>
      </c>
    </row>
    <row r="72" spans="1:8" x14ac:dyDescent="0.25">
      <c r="A72" s="42" t="s">
        <v>3</v>
      </c>
      <c r="B72" s="43"/>
      <c r="C72" s="43"/>
      <c r="D72" s="43"/>
      <c r="E72" s="43"/>
      <c r="F72" s="43"/>
      <c r="G72" s="43"/>
      <c r="H72" s="43"/>
    </row>
    <row r="73" spans="1:8" x14ac:dyDescent="0.25">
      <c r="A73" s="21"/>
      <c r="B73" s="18" t="s">
        <v>82</v>
      </c>
      <c r="C73" s="18" t="s">
        <v>83</v>
      </c>
      <c r="D73" s="18">
        <v>961347</v>
      </c>
      <c r="E73" s="19"/>
      <c r="F73" s="12">
        <v>5.6</v>
      </c>
      <c r="G73" s="12">
        <v>4.8</v>
      </c>
      <c r="H73" s="20">
        <f>E73*G73</f>
        <v>0</v>
      </c>
    </row>
    <row r="74" spans="1:8" x14ac:dyDescent="0.25">
      <c r="A74" s="21"/>
      <c r="B74" s="18" t="s">
        <v>84</v>
      </c>
      <c r="C74" s="18" t="s">
        <v>83</v>
      </c>
      <c r="D74" s="18">
        <v>961345</v>
      </c>
      <c r="E74" s="19"/>
      <c r="F74" s="12">
        <v>5.6</v>
      </c>
      <c r="G74" s="12">
        <v>4.8</v>
      </c>
      <c r="H74" s="20">
        <f t="shared" ref="H74:H82" si="8">E74*G74</f>
        <v>0</v>
      </c>
    </row>
    <row r="75" spans="1:8" x14ac:dyDescent="0.25">
      <c r="A75" s="21"/>
      <c r="B75" s="18" t="s">
        <v>85</v>
      </c>
      <c r="C75" s="18" t="s">
        <v>28</v>
      </c>
      <c r="D75" s="18">
        <v>961348</v>
      </c>
      <c r="E75" s="19"/>
      <c r="F75" s="12">
        <v>5.9</v>
      </c>
      <c r="G75" s="12">
        <v>5.0999999999999996</v>
      </c>
      <c r="H75" s="20">
        <f t="shared" si="8"/>
        <v>0</v>
      </c>
    </row>
    <row r="76" spans="1:8" x14ac:dyDescent="0.25">
      <c r="A76" s="21"/>
      <c r="B76" s="18" t="s">
        <v>86</v>
      </c>
      <c r="C76" s="18" t="s">
        <v>87</v>
      </c>
      <c r="D76" s="18">
        <v>961035</v>
      </c>
      <c r="E76" s="19"/>
      <c r="F76" s="12">
        <v>2.4</v>
      </c>
      <c r="G76" s="12">
        <v>2.1</v>
      </c>
      <c r="H76" s="20">
        <f t="shared" si="8"/>
        <v>0</v>
      </c>
    </row>
    <row r="77" spans="1:8" x14ac:dyDescent="0.25">
      <c r="A77" s="21"/>
      <c r="B77" s="18" t="s">
        <v>86</v>
      </c>
      <c r="C77" s="18" t="s">
        <v>88</v>
      </c>
      <c r="D77" s="18">
        <v>961036</v>
      </c>
      <c r="E77" s="19"/>
      <c r="F77" s="12">
        <v>5.7</v>
      </c>
      <c r="G77" s="12">
        <v>4.8</v>
      </c>
      <c r="H77" s="20">
        <f t="shared" si="8"/>
        <v>0</v>
      </c>
    </row>
    <row r="78" spans="1:8" x14ac:dyDescent="0.25">
      <c r="A78" s="21"/>
      <c r="B78" s="18" t="s">
        <v>89</v>
      </c>
      <c r="C78" s="18" t="s">
        <v>24</v>
      </c>
      <c r="D78" s="18">
        <v>471122</v>
      </c>
      <c r="E78" s="19"/>
      <c r="F78" s="12">
        <v>4.5999999999999996</v>
      </c>
      <c r="G78" s="12">
        <v>3.9</v>
      </c>
      <c r="H78" s="20">
        <f t="shared" si="8"/>
        <v>0</v>
      </c>
    </row>
    <row r="79" spans="1:8" x14ac:dyDescent="0.25">
      <c r="A79" s="21"/>
      <c r="B79" s="18" t="s">
        <v>89</v>
      </c>
      <c r="C79" s="18" t="s">
        <v>88</v>
      </c>
      <c r="D79" s="18">
        <v>471123</v>
      </c>
      <c r="E79" s="19"/>
      <c r="F79" s="12">
        <v>6.5</v>
      </c>
      <c r="G79" s="12">
        <v>5.5</v>
      </c>
      <c r="H79" s="20">
        <f t="shared" si="8"/>
        <v>0</v>
      </c>
    </row>
    <row r="80" spans="1:8" x14ac:dyDescent="0.25">
      <c r="A80" s="21"/>
      <c r="B80" s="18" t="s">
        <v>90</v>
      </c>
      <c r="C80" s="18" t="s">
        <v>32</v>
      </c>
      <c r="D80" s="18">
        <v>431111</v>
      </c>
      <c r="E80" s="19"/>
      <c r="F80" s="12">
        <v>5.9</v>
      </c>
      <c r="G80" s="12">
        <v>5.0999999999999996</v>
      </c>
      <c r="H80" s="20">
        <f t="shared" si="8"/>
        <v>0</v>
      </c>
    </row>
    <row r="81" spans="1:8" x14ac:dyDescent="0.25">
      <c r="A81" s="21"/>
      <c r="B81" s="18" t="s">
        <v>91</v>
      </c>
      <c r="C81" s="18" t="s">
        <v>24</v>
      </c>
      <c r="D81" s="18">
        <v>471132</v>
      </c>
      <c r="E81" s="19"/>
      <c r="F81" s="12">
        <v>2.7</v>
      </c>
      <c r="G81" s="12">
        <v>2.2999999999999998</v>
      </c>
      <c r="H81" s="20">
        <f t="shared" si="8"/>
        <v>0</v>
      </c>
    </row>
    <row r="82" spans="1:8" x14ac:dyDescent="0.25">
      <c r="A82" s="21"/>
      <c r="B82" s="18" t="s">
        <v>92</v>
      </c>
      <c r="C82" s="18" t="s">
        <v>93</v>
      </c>
      <c r="D82" s="18">
        <v>162101</v>
      </c>
      <c r="E82" s="19"/>
      <c r="F82" s="12">
        <v>6.7</v>
      </c>
      <c r="G82" s="12">
        <v>5.7</v>
      </c>
      <c r="H82" s="20">
        <f t="shared" si="8"/>
        <v>0</v>
      </c>
    </row>
    <row r="83" spans="1:8" x14ac:dyDescent="0.25">
      <c r="A83" s="44" t="s">
        <v>4</v>
      </c>
      <c r="B83" s="16"/>
      <c r="C83" s="16"/>
      <c r="D83" s="16"/>
      <c r="E83" s="16"/>
      <c r="F83" s="16"/>
      <c r="G83" s="16"/>
      <c r="H83" s="16"/>
    </row>
    <row r="84" spans="1:8" x14ac:dyDescent="0.25">
      <c r="A84" s="21"/>
      <c r="B84" s="18" t="s">
        <v>94</v>
      </c>
      <c r="C84" s="18" t="s">
        <v>95</v>
      </c>
      <c r="D84" s="18">
        <v>159401</v>
      </c>
      <c r="E84" s="19"/>
      <c r="F84" s="12">
        <v>32.700000000000003</v>
      </c>
      <c r="G84" s="12">
        <v>28</v>
      </c>
      <c r="H84" s="20">
        <f>E84*G84</f>
        <v>0</v>
      </c>
    </row>
    <row r="85" spans="1:8" x14ac:dyDescent="0.25">
      <c r="A85" s="21"/>
      <c r="B85" s="18" t="s">
        <v>96</v>
      </c>
      <c r="C85" s="18" t="s">
        <v>97</v>
      </c>
      <c r="D85" s="18">
        <v>159402</v>
      </c>
      <c r="E85" s="19"/>
      <c r="F85" s="12">
        <v>51.5</v>
      </c>
      <c r="G85" s="12">
        <v>43.8</v>
      </c>
      <c r="H85" s="20">
        <f t="shared" ref="H85:H86" si="9">E85*G85</f>
        <v>0</v>
      </c>
    </row>
    <row r="86" spans="1:8" x14ac:dyDescent="0.25">
      <c r="A86" s="21"/>
      <c r="B86" s="18" t="s">
        <v>98</v>
      </c>
      <c r="C86" s="18" t="s">
        <v>99</v>
      </c>
      <c r="D86" s="18">
        <v>159403</v>
      </c>
      <c r="E86" s="19"/>
      <c r="F86" s="12">
        <v>52.8</v>
      </c>
      <c r="G86" s="12">
        <v>44.9</v>
      </c>
      <c r="H86" s="20">
        <f t="shared" si="9"/>
        <v>0</v>
      </c>
    </row>
    <row r="87" spans="1:8" x14ac:dyDescent="0.25">
      <c r="A87" s="45" t="s">
        <v>5</v>
      </c>
      <c r="B87" s="46"/>
      <c r="C87" s="46"/>
      <c r="D87" s="46"/>
      <c r="E87" s="46"/>
      <c r="F87" s="46"/>
      <c r="G87" s="46"/>
      <c r="H87" s="46"/>
    </row>
    <row r="88" spans="1:8" x14ac:dyDescent="0.25">
      <c r="A88" s="39" t="s">
        <v>69</v>
      </c>
      <c r="B88" s="18" t="s">
        <v>100</v>
      </c>
      <c r="C88" s="18" t="s">
        <v>87</v>
      </c>
      <c r="D88" s="18">
        <v>906002</v>
      </c>
      <c r="E88" s="19"/>
      <c r="F88" s="12">
        <v>5.8</v>
      </c>
      <c r="G88" s="12">
        <v>4.9000000000000004</v>
      </c>
      <c r="H88" s="20">
        <f>E88*G88</f>
        <v>0</v>
      </c>
    </row>
    <row r="89" spans="1:8" x14ac:dyDescent="0.25">
      <c r="A89" s="39" t="s">
        <v>69</v>
      </c>
      <c r="B89" s="18" t="s">
        <v>101</v>
      </c>
      <c r="C89" s="18" t="s">
        <v>75</v>
      </c>
      <c r="D89" s="18">
        <v>906007</v>
      </c>
      <c r="E89" s="19"/>
      <c r="F89" s="12">
        <v>5.0999999999999996</v>
      </c>
      <c r="G89" s="12">
        <v>4.3</v>
      </c>
      <c r="H89" s="20">
        <f t="shared" ref="H89:H94" si="10">E89*G89</f>
        <v>0</v>
      </c>
    </row>
    <row r="90" spans="1:8" x14ac:dyDescent="0.25">
      <c r="A90" s="39" t="s">
        <v>69</v>
      </c>
      <c r="B90" s="18" t="s">
        <v>102</v>
      </c>
      <c r="C90" s="18"/>
      <c r="D90" s="18">
        <v>906010</v>
      </c>
      <c r="E90" s="19"/>
      <c r="F90" s="12">
        <v>4</v>
      </c>
      <c r="G90" s="12">
        <v>3.4</v>
      </c>
      <c r="H90" s="20">
        <f t="shared" si="10"/>
        <v>0</v>
      </c>
    </row>
    <row r="91" spans="1:8" x14ac:dyDescent="0.25">
      <c r="A91" s="39" t="s">
        <v>69</v>
      </c>
      <c r="B91" s="18" t="s">
        <v>103</v>
      </c>
      <c r="C91" s="18"/>
      <c r="D91" s="18">
        <v>906011</v>
      </c>
      <c r="E91" s="19"/>
      <c r="F91" s="12">
        <v>4</v>
      </c>
      <c r="G91" s="12">
        <v>3.4</v>
      </c>
      <c r="H91" s="20">
        <f t="shared" si="10"/>
        <v>0</v>
      </c>
    </row>
    <row r="92" spans="1:8" s="64" customFormat="1" ht="23.25" customHeight="1" x14ac:dyDescent="0.25">
      <c r="A92" s="59" t="s">
        <v>69</v>
      </c>
      <c r="B92" s="56" t="s">
        <v>104</v>
      </c>
      <c r="C92" s="60" t="s">
        <v>105</v>
      </c>
      <c r="D92" s="60">
        <v>906026</v>
      </c>
      <c r="E92" s="61"/>
      <c r="F92" s="62">
        <v>8.6999999999999993</v>
      </c>
      <c r="G92" s="62">
        <v>7.4</v>
      </c>
      <c r="H92" s="63">
        <f t="shared" si="10"/>
        <v>0</v>
      </c>
    </row>
    <row r="93" spans="1:8" x14ac:dyDescent="0.25">
      <c r="A93" s="39" t="s">
        <v>69</v>
      </c>
      <c r="B93" s="18" t="s">
        <v>106</v>
      </c>
      <c r="C93" s="18" t="s">
        <v>107</v>
      </c>
      <c r="D93" s="18">
        <v>906028</v>
      </c>
      <c r="E93" s="19"/>
      <c r="F93" s="12">
        <v>4.4000000000000004</v>
      </c>
      <c r="G93" s="12">
        <v>3.7</v>
      </c>
      <c r="H93" s="20">
        <f t="shared" si="10"/>
        <v>0</v>
      </c>
    </row>
    <row r="94" spans="1:8" x14ac:dyDescent="0.25">
      <c r="A94" s="39" t="s">
        <v>69</v>
      </c>
      <c r="B94" s="18" t="s">
        <v>108</v>
      </c>
      <c r="C94" s="18" t="s">
        <v>107</v>
      </c>
      <c r="D94" s="18">
        <v>906033</v>
      </c>
      <c r="E94" s="19"/>
      <c r="F94" s="12">
        <v>4.4000000000000004</v>
      </c>
      <c r="G94" s="12">
        <v>3.7</v>
      </c>
      <c r="H94" s="20">
        <f t="shared" si="10"/>
        <v>0</v>
      </c>
    </row>
    <row r="95" spans="1:8" x14ac:dyDescent="0.25">
      <c r="A95" s="47" t="s">
        <v>109</v>
      </c>
      <c r="B95" s="48"/>
      <c r="C95" s="48"/>
      <c r="D95" s="48"/>
      <c r="E95" s="48"/>
      <c r="F95" s="48"/>
      <c r="G95" s="48"/>
      <c r="H95" s="48"/>
    </row>
    <row r="96" spans="1:8" x14ac:dyDescent="0.25">
      <c r="A96" s="21"/>
      <c r="B96" s="18" t="s">
        <v>110</v>
      </c>
      <c r="C96" s="18" t="s">
        <v>24</v>
      </c>
      <c r="D96" s="18">
        <v>141112</v>
      </c>
      <c r="E96" s="19"/>
      <c r="F96" s="12">
        <v>12.5</v>
      </c>
      <c r="G96" s="12">
        <v>10.6</v>
      </c>
      <c r="H96" s="20">
        <f>E96*G96</f>
        <v>0</v>
      </c>
    </row>
    <row r="97" spans="1:8" x14ac:dyDescent="0.25">
      <c r="A97" s="21"/>
      <c r="B97" s="18" t="s">
        <v>110</v>
      </c>
      <c r="C97" s="18" t="s">
        <v>25</v>
      </c>
      <c r="D97" s="18">
        <v>141114</v>
      </c>
      <c r="E97" s="19"/>
      <c r="F97" s="12">
        <v>21.4</v>
      </c>
      <c r="G97" s="12">
        <v>18.2</v>
      </c>
      <c r="H97" s="20">
        <f t="shared" ref="H97:H122" si="11">E97*G97</f>
        <v>0</v>
      </c>
    </row>
    <row r="98" spans="1:8" x14ac:dyDescent="0.25">
      <c r="A98" s="21"/>
      <c r="B98" s="18" t="s">
        <v>111</v>
      </c>
      <c r="C98" s="18" t="s">
        <v>26</v>
      </c>
      <c r="D98" s="18">
        <v>141349</v>
      </c>
      <c r="E98" s="19"/>
      <c r="F98" s="12">
        <v>37.9</v>
      </c>
      <c r="G98" s="12">
        <v>32.200000000000003</v>
      </c>
      <c r="H98" s="20">
        <f t="shared" si="11"/>
        <v>0</v>
      </c>
    </row>
    <row r="99" spans="1:8" x14ac:dyDescent="0.25">
      <c r="A99" s="21"/>
      <c r="B99" s="18" t="s">
        <v>112</v>
      </c>
      <c r="C99" s="18" t="s">
        <v>24</v>
      </c>
      <c r="D99" s="18">
        <v>142112</v>
      </c>
      <c r="E99" s="19"/>
      <c r="F99" s="12">
        <v>12.5</v>
      </c>
      <c r="G99" s="12">
        <v>10.6</v>
      </c>
      <c r="H99" s="20">
        <f t="shared" si="11"/>
        <v>0</v>
      </c>
    </row>
    <row r="100" spans="1:8" x14ac:dyDescent="0.25">
      <c r="A100" s="21"/>
      <c r="B100" s="18" t="s">
        <v>112</v>
      </c>
      <c r="C100" s="18" t="s">
        <v>25</v>
      </c>
      <c r="D100" s="18">
        <v>142114</v>
      </c>
      <c r="E100" s="19"/>
      <c r="F100" s="12">
        <v>21.4</v>
      </c>
      <c r="G100" s="12">
        <v>18.2</v>
      </c>
      <c r="H100" s="20">
        <f t="shared" si="11"/>
        <v>0</v>
      </c>
    </row>
    <row r="101" spans="1:8" x14ac:dyDescent="0.25">
      <c r="A101" s="21"/>
      <c r="B101" s="18" t="s">
        <v>113</v>
      </c>
      <c r="C101" s="18" t="s">
        <v>26</v>
      </c>
      <c r="D101" s="18">
        <v>142349</v>
      </c>
      <c r="E101" s="19"/>
      <c r="F101" s="12">
        <v>37.9</v>
      </c>
      <c r="G101" s="12">
        <v>32.200000000000003</v>
      </c>
      <c r="H101" s="20">
        <f t="shared" si="11"/>
        <v>0</v>
      </c>
    </row>
    <row r="102" spans="1:8" x14ac:dyDescent="0.25">
      <c r="A102" s="21"/>
      <c r="B102" s="18" t="s">
        <v>114</v>
      </c>
      <c r="C102" s="18" t="s">
        <v>24</v>
      </c>
      <c r="D102" s="18">
        <v>142122</v>
      </c>
      <c r="E102" s="19"/>
      <c r="F102" s="12">
        <v>12.5</v>
      </c>
      <c r="G102" s="12">
        <v>10.6</v>
      </c>
      <c r="H102" s="20">
        <f t="shared" si="11"/>
        <v>0</v>
      </c>
    </row>
    <row r="103" spans="1:8" x14ac:dyDescent="0.25">
      <c r="A103" s="21"/>
      <c r="B103" s="18" t="s">
        <v>114</v>
      </c>
      <c r="C103" s="18" t="s">
        <v>25</v>
      </c>
      <c r="D103" s="18">
        <v>142124</v>
      </c>
      <c r="E103" s="19"/>
      <c r="F103" s="12">
        <v>21.4</v>
      </c>
      <c r="G103" s="12">
        <v>18.2</v>
      </c>
      <c r="H103" s="20">
        <f t="shared" si="11"/>
        <v>0</v>
      </c>
    </row>
    <row r="104" spans="1:8" x14ac:dyDescent="0.25">
      <c r="A104" s="21"/>
      <c r="B104" s="18" t="s">
        <v>115</v>
      </c>
      <c r="C104" s="18" t="s">
        <v>26</v>
      </c>
      <c r="D104" s="18">
        <v>142329</v>
      </c>
      <c r="E104" s="19"/>
      <c r="F104" s="12">
        <v>37.9</v>
      </c>
      <c r="G104" s="12">
        <v>32.200000000000003</v>
      </c>
      <c r="H104" s="20">
        <f t="shared" si="11"/>
        <v>0</v>
      </c>
    </row>
    <row r="105" spans="1:8" x14ac:dyDescent="0.25">
      <c r="A105" s="21"/>
      <c r="B105" s="18" t="s">
        <v>116</v>
      </c>
      <c r="C105" s="18" t="s">
        <v>24</v>
      </c>
      <c r="D105" s="18">
        <v>143112</v>
      </c>
      <c r="E105" s="19"/>
      <c r="F105" s="12">
        <v>12.5</v>
      </c>
      <c r="G105" s="12">
        <v>10.6</v>
      </c>
      <c r="H105" s="20">
        <f t="shared" si="11"/>
        <v>0</v>
      </c>
    </row>
    <row r="106" spans="1:8" x14ac:dyDescent="0.25">
      <c r="A106" s="21"/>
      <c r="B106" s="18" t="s">
        <v>116</v>
      </c>
      <c r="C106" s="18" t="s">
        <v>25</v>
      </c>
      <c r="D106" s="18">
        <v>143114</v>
      </c>
      <c r="E106" s="19"/>
      <c r="F106" s="12">
        <v>21.4</v>
      </c>
      <c r="G106" s="12">
        <v>18.2</v>
      </c>
      <c r="H106" s="20">
        <f t="shared" si="11"/>
        <v>0</v>
      </c>
    </row>
    <row r="107" spans="1:8" x14ac:dyDescent="0.25">
      <c r="A107" s="21"/>
      <c r="B107" s="18" t="s">
        <v>117</v>
      </c>
      <c r="C107" s="18" t="s">
        <v>26</v>
      </c>
      <c r="D107" s="18">
        <v>143349</v>
      </c>
      <c r="E107" s="19"/>
      <c r="F107" s="12">
        <v>37.9</v>
      </c>
      <c r="G107" s="12">
        <v>32.200000000000003</v>
      </c>
      <c r="H107" s="20">
        <f t="shared" si="11"/>
        <v>0</v>
      </c>
    </row>
    <row r="108" spans="1:8" x14ac:dyDescent="0.25">
      <c r="A108" s="21"/>
      <c r="B108" s="18" t="s">
        <v>118</v>
      </c>
      <c r="C108" s="18" t="s">
        <v>24</v>
      </c>
      <c r="D108" s="18">
        <v>144112</v>
      </c>
      <c r="E108" s="19"/>
      <c r="F108" s="12">
        <v>12.5</v>
      </c>
      <c r="G108" s="12">
        <v>10.6</v>
      </c>
      <c r="H108" s="20">
        <f t="shared" si="11"/>
        <v>0</v>
      </c>
    </row>
    <row r="109" spans="1:8" x14ac:dyDescent="0.25">
      <c r="A109" s="21"/>
      <c r="B109" s="18" t="s">
        <v>118</v>
      </c>
      <c r="C109" s="18" t="s">
        <v>25</v>
      </c>
      <c r="D109" s="18">
        <v>144114</v>
      </c>
      <c r="E109" s="19"/>
      <c r="F109" s="12">
        <v>21.4</v>
      </c>
      <c r="G109" s="12">
        <v>18.2</v>
      </c>
      <c r="H109" s="20">
        <f t="shared" si="11"/>
        <v>0</v>
      </c>
    </row>
    <row r="110" spans="1:8" x14ac:dyDescent="0.25">
      <c r="A110" s="21"/>
      <c r="B110" s="18" t="s">
        <v>119</v>
      </c>
      <c r="C110" s="18" t="s">
        <v>26</v>
      </c>
      <c r="D110" s="18">
        <v>144349</v>
      </c>
      <c r="E110" s="19"/>
      <c r="F110" s="12">
        <v>37.9</v>
      </c>
      <c r="G110" s="12">
        <v>32.200000000000003</v>
      </c>
      <c r="H110" s="20">
        <f t="shared" si="11"/>
        <v>0</v>
      </c>
    </row>
    <row r="111" spans="1:8" x14ac:dyDescent="0.25">
      <c r="A111" s="21"/>
      <c r="B111" s="18" t="s">
        <v>120</v>
      </c>
      <c r="C111" s="18" t="s">
        <v>24</v>
      </c>
      <c r="D111" s="18">
        <v>145112</v>
      </c>
      <c r="E111" s="19"/>
      <c r="F111" s="12">
        <v>12.5</v>
      </c>
      <c r="G111" s="12">
        <v>10.6</v>
      </c>
      <c r="H111" s="20">
        <f t="shared" si="11"/>
        <v>0</v>
      </c>
    </row>
    <row r="112" spans="1:8" x14ac:dyDescent="0.25">
      <c r="A112" s="21"/>
      <c r="B112" s="18" t="s">
        <v>120</v>
      </c>
      <c r="C112" s="18" t="s">
        <v>25</v>
      </c>
      <c r="D112" s="18">
        <v>145114</v>
      </c>
      <c r="E112" s="19"/>
      <c r="F112" s="12">
        <v>21.4</v>
      </c>
      <c r="G112" s="12">
        <v>18.2</v>
      </c>
      <c r="H112" s="20">
        <f t="shared" si="11"/>
        <v>0</v>
      </c>
    </row>
    <row r="113" spans="1:8" x14ac:dyDescent="0.25">
      <c r="A113" s="21"/>
      <c r="B113" s="18" t="s">
        <v>121</v>
      </c>
      <c r="C113" s="18" t="s">
        <v>26</v>
      </c>
      <c r="D113" s="18">
        <v>145349</v>
      </c>
      <c r="E113" s="19"/>
      <c r="F113" s="12">
        <v>37.9</v>
      </c>
      <c r="G113" s="12">
        <v>32.200000000000003</v>
      </c>
      <c r="H113" s="20">
        <f t="shared" si="11"/>
        <v>0</v>
      </c>
    </row>
    <row r="114" spans="1:8" x14ac:dyDescent="0.25">
      <c r="A114" s="21"/>
      <c r="B114" s="18" t="s">
        <v>122</v>
      </c>
      <c r="C114" s="18" t="s">
        <v>24</v>
      </c>
      <c r="D114" s="18">
        <v>146112</v>
      </c>
      <c r="E114" s="19"/>
      <c r="F114" s="12">
        <v>12.5</v>
      </c>
      <c r="G114" s="12">
        <v>10.6</v>
      </c>
      <c r="H114" s="20">
        <f t="shared" si="11"/>
        <v>0</v>
      </c>
    </row>
    <row r="115" spans="1:8" x14ac:dyDescent="0.25">
      <c r="A115" s="21"/>
      <c r="B115" s="18" t="s">
        <v>122</v>
      </c>
      <c r="C115" s="18" t="s">
        <v>25</v>
      </c>
      <c r="D115" s="18">
        <v>146114</v>
      </c>
      <c r="E115" s="19"/>
      <c r="F115" s="12">
        <v>21.4</v>
      </c>
      <c r="G115" s="12">
        <v>18.2</v>
      </c>
      <c r="H115" s="20">
        <f t="shared" si="11"/>
        <v>0</v>
      </c>
    </row>
    <row r="116" spans="1:8" x14ac:dyDescent="0.25">
      <c r="A116" s="21"/>
      <c r="B116" s="18" t="s">
        <v>123</v>
      </c>
      <c r="C116" s="18" t="s">
        <v>26</v>
      </c>
      <c r="D116" s="18">
        <v>146349</v>
      </c>
      <c r="E116" s="19"/>
      <c r="F116" s="12">
        <v>37.9</v>
      </c>
      <c r="G116" s="12">
        <v>32.200000000000003</v>
      </c>
      <c r="H116" s="20">
        <f t="shared" si="11"/>
        <v>0</v>
      </c>
    </row>
    <row r="117" spans="1:8" x14ac:dyDescent="0.25">
      <c r="A117" s="21"/>
      <c r="B117" s="18" t="s">
        <v>124</v>
      </c>
      <c r="C117" s="18" t="s">
        <v>24</v>
      </c>
      <c r="D117" s="18">
        <v>147112</v>
      </c>
      <c r="E117" s="19"/>
      <c r="F117" s="12">
        <v>12.5</v>
      </c>
      <c r="G117" s="12">
        <v>10.6</v>
      </c>
      <c r="H117" s="20">
        <f t="shared" si="11"/>
        <v>0</v>
      </c>
    </row>
    <row r="118" spans="1:8" x14ac:dyDescent="0.25">
      <c r="A118" s="21"/>
      <c r="B118" s="18" t="s">
        <v>124</v>
      </c>
      <c r="C118" s="18" t="s">
        <v>25</v>
      </c>
      <c r="D118" s="18">
        <v>147114</v>
      </c>
      <c r="E118" s="19"/>
      <c r="F118" s="12">
        <v>21.4</v>
      </c>
      <c r="G118" s="12">
        <v>18.2</v>
      </c>
      <c r="H118" s="20">
        <f t="shared" si="11"/>
        <v>0</v>
      </c>
    </row>
    <row r="119" spans="1:8" x14ac:dyDescent="0.25">
      <c r="A119" s="21"/>
      <c r="B119" s="18" t="s">
        <v>125</v>
      </c>
      <c r="C119" s="18" t="s">
        <v>26</v>
      </c>
      <c r="D119" s="18">
        <v>147349</v>
      </c>
      <c r="E119" s="19"/>
      <c r="F119" s="12">
        <v>37.9</v>
      </c>
      <c r="G119" s="12">
        <v>32.200000000000003</v>
      </c>
      <c r="H119" s="20">
        <f t="shared" si="11"/>
        <v>0</v>
      </c>
    </row>
    <row r="120" spans="1:8" x14ac:dyDescent="0.25">
      <c r="A120" s="21"/>
      <c r="B120" s="18" t="s">
        <v>126</v>
      </c>
      <c r="C120" s="18" t="s">
        <v>24</v>
      </c>
      <c r="D120" s="18">
        <v>148112</v>
      </c>
      <c r="E120" s="19"/>
      <c r="F120" s="12">
        <v>12.5</v>
      </c>
      <c r="G120" s="12">
        <v>10.6</v>
      </c>
      <c r="H120" s="20">
        <f t="shared" si="11"/>
        <v>0</v>
      </c>
    </row>
    <row r="121" spans="1:8" x14ac:dyDescent="0.25">
      <c r="A121" s="21"/>
      <c r="B121" s="18" t="s">
        <v>127</v>
      </c>
      <c r="C121" s="18" t="s">
        <v>25</v>
      </c>
      <c r="D121" s="18">
        <v>148114</v>
      </c>
      <c r="E121" s="19"/>
      <c r="F121" s="12">
        <v>21.4</v>
      </c>
      <c r="G121" s="12">
        <v>18.2</v>
      </c>
      <c r="H121" s="20">
        <f t="shared" si="11"/>
        <v>0</v>
      </c>
    </row>
    <row r="122" spans="1:8" x14ac:dyDescent="0.25">
      <c r="A122" s="21"/>
      <c r="B122" s="18" t="s">
        <v>128</v>
      </c>
      <c r="C122" s="18" t="s">
        <v>26</v>
      </c>
      <c r="D122" s="18">
        <v>148349</v>
      </c>
      <c r="E122" s="19"/>
      <c r="F122" s="12">
        <v>37.9</v>
      </c>
      <c r="G122" s="12">
        <v>32.200000000000003</v>
      </c>
      <c r="H122" s="20">
        <f t="shared" si="11"/>
        <v>0</v>
      </c>
    </row>
    <row r="123" spans="1:8" x14ac:dyDescent="0.25">
      <c r="A123" s="49" t="s">
        <v>181</v>
      </c>
      <c r="B123" s="50"/>
      <c r="C123" s="50"/>
      <c r="D123" s="50"/>
      <c r="E123" s="50"/>
      <c r="F123" s="50"/>
      <c r="G123" s="50"/>
      <c r="H123" s="50"/>
    </row>
    <row r="124" spans="1:8" x14ac:dyDescent="0.25">
      <c r="A124" s="21"/>
      <c r="B124" s="18" t="s">
        <v>129</v>
      </c>
      <c r="C124" s="18" t="s">
        <v>24</v>
      </c>
      <c r="D124" s="18">
        <v>159112</v>
      </c>
      <c r="E124" s="19"/>
      <c r="F124" s="12">
        <v>13.5</v>
      </c>
      <c r="G124" s="12">
        <v>11.5</v>
      </c>
      <c r="H124" s="20">
        <f>E124*G124</f>
        <v>0</v>
      </c>
    </row>
    <row r="125" spans="1:8" x14ac:dyDescent="0.25">
      <c r="A125" s="21"/>
      <c r="B125" s="18" t="s">
        <v>129</v>
      </c>
      <c r="C125" s="18" t="s">
        <v>130</v>
      </c>
      <c r="D125" s="18">
        <v>159114</v>
      </c>
      <c r="E125" s="19"/>
      <c r="F125" s="12">
        <v>21.5</v>
      </c>
      <c r="G125" s="12">
        <v>18.3</v>
      </c>
      <c r="H125" s="20">
        <f t="shared" ref="H125:H129" si="12">E125*G125</f>
        <v>0</v>
      </c>
    </row>
    <row r="126" spans="1:8" x14ac:dyDescent="0.25">
      <c r="A126" s="21"/>
      <c r="B126" s="18" t="s">
        <v>129</v>
      </c>
      <c r="C126" s="18" t="s">
        <v>131</v>
      </c>
      <c r="D126" s="18">
        <v>159116</v>
      </c>
      <c r="E126" s="19"/>
      <c r="F126" s="12">
        <v>30</v>
      </c>
      <c r="G126" s="12">
        <v>25.5</v>
      </c>
      <c r="H126" s="20">
        <f t="shared" si="12"/>
        <v>0</v>
      </c>
    </row>
    <row r="127" spans="1:8" x14ac:dyDescent="0.25">
      <c r="A127" s="21"/>
      <c r="B127" s="18" t="s">
        <v>132</v>
      </c>
      <c r="C127" s="18" t="s">
        <v>24</v>
      </c>
      <c r="D127" s="18">
        <v>149112</v>
      </c>
      <c r="E127" s="19"/>
      <c r="F127" s="12">
        <v>13.9</v>
      </c>
      <c r="G127" s="12">
        <v>11.9</v>
      </c>
      <c r="H127" s="20">
        <f t="shared" si="12"/>
        <v>0</v>
      </c>
    </row>
    <row r="128" spans="1:8" x14ac:dyDescent="0.25">
      <c r="A128" s="21"/>
      <c r="B128" s="18" t="s">
        <v>132</v>
      </c>
      <c r="C128" s="18" t="s">
        <v>25</v>
      </c>
      <c r="D128" s="18">
        <v>149114</v>
      </c>
      <c r="E128" s="19"/>
      <c r="F128" s="12">
        <v>21.9</v>
      </c>
      <c r="G128" s="12">
        <v>18.7</v>
      </c>
      <c r="H128" s="20">
        <f t="shared" si="12"/>
        <v>0</v>
      </c>
    </row>
    <row r="129" spans="1:8" x14ac:dyDescent="0.25">
      <c r="A129" s="21"/>
      <c r="B129" s="18" t="s">
        <v>133</v>
      </c>
      <c r="C129" s="18" t="s">
        <v>26</v>
      </c>
      <c r="D129" s="18">
        <v>149349</v>
      </c>
      <c r="E129" s="19"/>
      <c r="F129" s="12">
        <v>43.2</v>
      </c>
      <c r="G129" s="12">
        <v>36.700000000000003</v>
      </c>
      <c r="H129" s="20">
        <f t="shared" si="12"/>
        <v>0</v>
      </c>
    </row>
    <row r="130" spans="1:8" x14ac:dyDescent="0.25">
      <c r="A130" s="51" t="s">
        <v>182</v>
      </c>
      <c r="B130" s="33"/>
      <c r="C130" s="33"/>
      <c r="D130" s="33"/>
      <c r="E130" s="33"/>
      <c r="F130" s="33"/>
      <c r="G130" s="33"/>
      <c r="H130" s="33"/>
    </row>
    <row r="131" spans="1:8" x14ac:dyDescent="0.25">
      <c r="A131" s="21"/>
      <c r="B131" s="18" t="s">
        <v>134</v>
      </c>
      <c r="C131" s="18" t="s">
        <v>135</v>
      </c>
      <c r="D131" s="18">
        <v>159343</v>
      </c>
      <c r="E131" s="19"/>
      <c r="F131" s="12">
        <v>25.2</v>
      </c>
      <c r="G131" s="12">
        <v>21.5</v>
      </c>
      <c r="H131" s="20">
        <f>E131*G131</f>
        <v>0</v>
      </c>
    </row>
    <row r="132" spans="1:8" x14ac:dyDescent="0.25">
      <c r="A132" s="21"/>
      <c r="B132" s="18" t="s">
        <v>136</v>
      </c>
      <c r="C132" s="18" t="s">
        <v>81</v>
      </c>
      <c r="D132" s="18">
        <v>159344</v>
      </c>
      <c r="E132" s="19"/>
      <c r="F132" s="12">
        <v>33.9</v>
      </c>
      <c r="G132" s="12">
        <v>28.9</v>
      </c>
      <c r="H132" s="20">
        <f t="shared" ref="H132:H142" si="13">E132*G132</f>
        <v>0</v>
      </c>
    </row>
    <row r="133" spans="1:8" x14ac:dyDescent="0.25">
      <c r="A133" s="21"/>
      <c r="B133" s="18" t="s">
        <v>137</v>
      </c>
      <c r="C133" s="18" t="s">
        <v>138</v>
      </c>
      <c r="D133" s="18">
        <v>159345</v>
      </c>
      <c r="E133" s="19"/>
      <c r="F133" s="12">
        <v>39.799999999999997</v>
      </c>
      <c r="G133" s="12">
        <v>33.799999999999997</v>
      </c>
      <c r="H133" s="20">
        <f t="shared" si="13"/>
        <v>0</v>
      </c>
    </row>
    <row r="134" spans="1:8" x14ac:dyDescent="0.25">
      <c r="A134" s="21"/>
      <c r="B134" s="18" t="s">
        <v>139</v>
      </c>
      <c r="C134" s="18" t="s">
        <v>140</v>
      </c>
      <c r="D134" s="18">
        <v>159346</v>
      </c>
      <c r="E134" s="19"/>
      <c r="F134" s="12">
        <v>56.5</v>
      </c>
      <c r="G134" s="12">
        <v>48</v>
      </c>
      <c r="H134" s="20">
        <f t="shared" si="13"/>
        <v>0</v>
      </c>
    </row>
    <row r="135" spans="1:8" x14ac:dyDescent="0.25">
      <c r="A135" s="21"/>
      <c r="B135" s="18" t="s">
        <v>141</v>
      </c>
      <c r="C135" s="18" t="s">
        <v>142</v>
      </c>
      <c r="D135" s="18">
        <v>159317</v>
      </c>
      <c r="E135" s="19"/>
      <c r="F135" s="12">
        <v>26.9</v>
      </c>
      <c r="G135" s="12">
        <v>22.9</v>
      </c>
      <c r="H135" s="20">
        <f t="shared" si="13"/>
        <v>0</v>
      </c>
    </row>
    <row r="136" spans="1:8" x14ac:dyDescent="0.25">
      <c r="A136" s="21"/>
      <c r="B136" s="18" t="s">
        <v>143</v>
      </c>
      <c r="C136" s="18" t="s">
        <v>144</v>
      </c>
      <c r="D136" s="18">
        <v>159321</v>
      </c>
      <c r="E136" s="19"/>
      <c r="F136" s="12">
        <v>19.899999999999999</v>
      </c>
      <c r="G136" s="12">
        <v>16.899999999999999</v>
      </c>
      <c r="H136" s="20">
        <f t="shared" si="13"/>
        <v>0</v>
      </c>
    </row>
    <row r="137" spans="1:8" x14ac:dyDescent="0.25">
      <c r="A137" s="21"/>
      <c r="B137" s="18" t="s">
        <v>145</v>
      </c>
      <c r="C137" s="18" t="s">
        <v>25</v>
      </c>
      <c r="D137" s="18">
        <v>159322</v>
      </c>
      <c r="E137" s="19"/>
      <c r="F137" s="12">
        <v>25.9</v>
      </c>
      <c r="G137" s="12">
        <v>23.9</v>
      </c>
      <c r="H137" s="20">
        <f t="shared" si="13"/>
        <v>0</v>
      </c>
    </row>
    <row r="138" spans="1:8" x14ac:dyDescent="0.25">
      <c r="A138" s="21"/>
      <c r="B138" s="18" t="s">
        <v>146</v>
      </c>
      <c r="C138" s="18" t="s">
        <v>147</v>
      </c>
      <c r="D138" s="18">
        <v>159342</v>
      </c>
      <c r="E138" s="19"/>
      <c r="F138" s="12">
        <v>69.900000000000006</v>
      </c>
      <c r="G138" s="12">
        <v>60</v>
      </c>
      <c r="H138" s="20">
        <f t="shared" si="13"/>
        <v>0</v>
      </c>
    </row>
    <row r="139" spans="1:8" x14ac:dyDescent="0.25">
      <c r="A139" s="21"/>
      <c r="B139" s="18" t="s">
        <v>148</v>
      </c>
      <c r="C139" s="18" t="s">
        <v>149</v>
      </c>
      <c r="D139" s="18">
        <v>159341</v>
      </c>
      <c r="E139" s="19"/>
      <c r="F139" s="12">
        <v>44.9</v>
      </c>
      <c r="G139" s="12">
        <v>38.200000000000003</v>
      </c>
      <c r="H139" s="20">
        <f t="shared" si="13"/>
        <v>0</v>
      </c>
    </row>
    <row r="140" spans="1:8" x14ac:dyDescent="0.25">
      <c r="A140" s="21"/>
      <c r="B140" s="18" t="s">
        <v>150</v>
      </c>
      <c r="C140" s="18" t="s">
        <v>151</v>
      </c>
      <c r="D140" s="18">
        <v>149317</v>
      </c>
      <c r="E140" s="19"/>
      <c r="F140" s="12">
        <v>35.9</v>
      </c>
      <c r="G140" s="12">
        <v>30.5</v>
      </c>
      <c r="H140" s="20">
        <f t="shared" si="13"/>
        <v>0</v>
      </c>
    </row>
    <row r="141" spans="1:8" x14ac:dyDescent="0.25">
      <c r="A141" s="21"/>
      <c r="B141" s="18" t="s">
        <v>152</v>
      </c>
      <c r="C141" s="18" t="s">
        <v>33</v>
      </c>
      <c r="D141" s="18">
        <v>149313</v>
      </c>
      <c r="E141" s="19"/>
      <c r="F141" s="12">
        <v>20</v>
      </c>
      <c r="G141" s="12">
        <v>17</v>
      </c>
      <c r="H141" s="20">
        <f t="shared" si="13"/>
        <v>0</v>
      </c>
    </row>
    <row r="142" spans="1:8" x14ac:dyDescent="0.25">
      <c r="A142" s="21"/>
      <c r="B142" s="18" t="s">
        <v>153</v>
      </c>
      <c r="C142" s="18" t="s">
        <v>25</v>
      </c>
      <c r="D142" s="18">
        <v>149314</v>
      </c>
      <c r="E142" s="19"/>
      <c r="F142" s="12">
        <v>23.7</v>
      </c>
      <c r="G142" s="12">
        <v>20.2</v>
      </c>
      <c r="H142" s="20">
        <f t="shared" si="13"/>
        <v>0</v>
      </c>
    </row>
    <row r="143" spans="1:8" x14ac:dyDescent="0.25">
      <c r="A143" s="52" t="s">
        <v>6</v>
      </c>
      <c r="B143" s="43"/>
      <c r="C143" s="43"/>
      <c r="D143" s="43"/>
      <c r="E143" s="43"/>
      <c r="F143" s="43"/>
      <c r="G143" s="43"/>
      <c r="H143" s="43"/>
    </row>
    <row r="144" spans="1:8" x14ac:dyDescent="0.25">
      <c r="A144" s="21"/>
      <c r="B144" s="18" t="s">
        <v>154</v>
      </c>
      <c r="C144" s="18" t="s">
        <v>24</v>
      </c>
      <c r="D144" s="18">
        <v>141002</v>
      </c>
      <c r="E144" s="19"/>
      <c r="F144" s="12">
        <v>11.9</v>
      </c>
      <c r="G144" s="12">
        <v>10.199999999999999</v>
      </c>
      <c r="H144" s="20">
        <f>E144*G144</f>
        <v>0</v>
      </c>
    </row>
    <row r="145" spans="1:8" x14ac:dyDescent="0.25">
      <c r="A145" s="21"/>
      <c r="B145" s="18" t="s">
        <v>155</v>
      </c>
      <c r="C145" s="18" t="s">
        <v>24</v>
      </c>
      <c r="D145" s="18">
        <v>141003</v>
      </c>
      <c r="E145" s="19"/>
      <c r="F145" s="12">
        <v>11.9</v>
      </c>
      <c r="G145" s="12">
        <v>10.199999999999999</v>
      </c>
      <c r="H145" s="20">
        <f t="shared" ref="H145:H147" si="14">E145*G145</f>
        <v>0</v>
      </c>
    </row>
    <row r="146" spans="1:8" x14ac:dyDescent="0.25">
      <c r="A146" s="21"/>
      <c r="B146" s="18" t="s">
        <v>156</v>
      </c>
      <c r="C146" s="18" t="s">
        <v>24</v>
      </c>
      <c r="D146" s="18">
        <v>142002</v>
      </c>
      <c r="E146" s="19"/>
      <c r="F146" s="12">
        <v>11.9</v>
      </c>
      <c r="G146" s="12">
        <v>10.199999999999999</v>
      </c>
      <c r="H146" s="20">
        <f t="shared" si="14"/>
        <v>0</v>
      </c>
    </row>
    <row r="147" spans="1:8" x14ac:dyDescent="0.25">
      <c r="A147" s="21"/>
      <c r="B147" s="18" t="s">
        <v>157</v>
      </c>
      <c r="C147" s="18" t="s">
        <v>24</v>
      </c>
      <c r="D147" s="18">
        <v>142003</v>
      </c>
      <c r="E147" s="19"/>
      <c r="F147" s="12">
        <v>11.9</v>
      </c>
      <c r="G147" s="12">
        <v>10.199999999999999</v>
      </c>
      <c r="H147" s="20">
        <f t="shared" si="14"/>
        <v>0</v>
      </c>
    </row>
    <row r="148" spans="1:8" x14ac:dyDescent="0.25">
      <c r="A148" s="52" t="s">
        <v>7</v>
      </c>
      <c r="B148" s="43"/>
      <c r="C148" s="43"/>
      <c r="D148" s="43"/>
      <c r="E148" s="43"/>
      <c r="F148" s="43"/>
      <c r="G148" s="43"/>
      <c r="H148" s="43"/>
    </row>
    <row r="149" spans="1:8" x14ac:dyDescent="0.25">
      <c r="A149" s="21"/>
      <c r="B149" s="18" t="s">
        <v>158</v>
      </c>
      <c r="C149" s="18" t="s">
        <v>73</v>
      </c>
      <c r="D149" s="18">
        <v>442001</v>
      </c>
      <c r="E149" s="19"/>
      <c r="F149" s="12">
        <v>4.5</v>
      </c>
      <c r="G149" s="12">
        <v>3.9</v>
      </c>
      <c r="H149" s="20">
        <f>E149*G149</f>
        <v>0</v>
      </c>
    </row>
    <row r="150" spans="1:8" x14ac:dyDescent="0.25">
      <c r="A150" s="21"/>
      <c r="B150" s="18" t="s">
        <v>159</v>
      </c>
      <c r="C150" s="18" t="s">
        <v>73</v>
      </c>
      <c r="D150" s="18">
        <v>441001</v>
      </c>
      <c r="E150" s="19"/>
      <c r="F150" s="12">
        <v>4.5</v>
      </c>
      <c r="G150" s="12">
        <v>3.9</v>
      </c>
      <c r="H150" s="20">
        <f t="shared" ref="H150:H156" si="15">E150*G150</f>
        <v>0</v>
      </c>
    </row>
    <row r="151" spans="1:8" x14ac:dyDescent="0.25">
      <c r="A151" s="21"/>
      <c r="B151" s="18" t="s">
        <v>160</v>
      </c>
      <c r="C151" s="18" t="s">
        <v>73</v>
      </c>
      <c r="D151" s="18">
        <v>442002</v>
      </c>
      <c r="E151" s="19"/>
      <c r="F151" s="12">
        <v>4.5</v>
      </c>
      <c r="G151" s="12">
        <v>3.9</v>
      </c>
      <c r="H151" s="20">
        <f t="shared" si="15"/>
        <v>0</v>
      </c>
    </row>
    <row r="152" spans="1:8" x14ac:dyDescent="0.25">
      <c r="A152" s="21"/>
      <c r="B152" s="18" t="s">
        <v>161</v>
      </c>
      <c r="C152" s="18" t="s">
        <v>73</v>
      </c>
      <c r="D152" s="18">
        <v>441002</v>
      </c>
      <c r="E152" s="19"/>
      <c r="F152" s="12">
        <v>4.5</v>
      </c>
      <c r="G152" s="12">
        <v>3.9</v>
      </c>
      <c r="H152" s="20">
        <f t="shared" si="15"/>
        <v>0</v>
      </c>
    </row>
    <row r="153" spans="1:8" x14ac:dyDescent="0.25">
      <c r="A153" s="21"/>
      <c r="B153" s="18" t="s">
        <v>162</v>
      </c>
      <c r="C153" s="18" t="s">
        <v>73</v>
      </c>
      <c r="D153" s="18">
        <v>442003</v>
      </c>
      <c r="E153" s="19"/>
      <c r="F153" s="12">
        <v>4.5</v>
      </c>
      <c r="G153" s="12">
        <v>3.9</v>
      </c>
      <c r="H153" s="20">
        <f t="shared" si="15"/>
        <v>0</v>
      </c>
    </row>
    <row r="154" spans="1:8" x14ac:dyDescent="0.25">
      <c r="A154" s="21"/>
      <c r="B154" s="18" t="s">
        <v>163</v>
      </c>
      <c r="C154" s="18" t="s">
        <v>73</v>
      </c>
      <c r="D154" s="18">
        <v>441003</v>
      </c>
      <c r="E154" s="19"/>
      <c r="F154" s="12">
        <v>4.5</v>
      </c>
      <c r="G154" s="12">
        <v>3.9</v>
      </c>
      <c r="H154" s="20">
        <f t="shared" si="15"/>
        <v>0</v>
      </c>
    </row>
    <row r="155" spans="1:8" x14ac:dyDescent="0.25">
      <c r="A155" s="21"/>
      <c r="B155" s="18" t="s">
        <v>164</v>
      </c>
      <c r="C155" s="18" t="s">
        <v>73</v>
      </c>
      <c r="D155" s="18">
        <v>442004</v>
      </c>
      <c r="E155" s="19"/>
      <c r="F155" s="12">
        <v>4.5</v>
      </c>
      <c r="G155" s="12">
        <v>3.9</v>
      </c>
      <c r="H155" s="20">
        <f t="shared" si="15"/>
        <v>0</v>
      </c>
    </row>
    <row r="156" spans="1:8" x14ac:dyDescent="0.25">
      <c r="A156" s="21"/>
      <c r="B156" s="18" t="s">
        <v>165</v>
      </c>
      <c r="C156" s="18" t="s">
        <v>73</v>
      </c>
      <c r="D156" s="18">
        <v>441004</v>
      </c>
      <c r="E156" s="19"/>
      <c r="F156" s="12">
        <v>4.5</v>
      </c>
      <c r="G156" s="12">
        <v>3.9</v>
      </c>
      <c r="H156" s="20">
        <f t="shared" si="15"/>
        <v>0</v>
      </c>
    </row>
    <row r="157" spans="1:8" x14ac:dyDescent="0.25">
      <c r="A157" s="53" t="s">
        <v>8</v>
      </c>
      <c r="B157" s="54"/>
      <c r="C157" s="54"/>
      <c r="D157" s="54"/>
      <c r="E157" s="54"/>
      <c r="F157" s="54"/>
      <c r="G157" s="54"/>
      <c r="H157" s="54"/>
    </row>
    <row r="158" spans="1:8" x14ac:dyDescent="0.25">
      <c r="A158" s="21"/>
      <c r="B158" s="18" t="s">
        <v>166</v>
      </c>
      <c r="C158" s="18" t="s">
        <v>87</v>
      </c>
      <c r="D158" s="18">
        <v>461331</v>
      </c>
      <c r="E158" s="19"/>
      <c r="F158" s="12">
        <v>17.600000000000001</v>
      </c>
      <c r="G158" s="12">
        <v>15</v>
      </c>
      <c r="H158" s="20">
        <f>E158*G158</f>
        <v>0</v>
      </c>
    </row>
    <row r="159" spans="1:8" x14ac:dyDescent="0.25">
      <c r="A159" s="21"/>
      <c r="B159" s="18" t="s">
        <v>167</v>
      </c>
      <c r="C159" s="18" t="s">
        <v>144</v>
      </c>
      <c r="D159" s="18">
        <v>461333</v>
      </c>
      <c r="E159" s="19"/>
      <c r="F159" s="12">
        <v>13.3</v>
      </c>
      <c r="G159" s="12">
        <v>11.4</v>
      </c>
      <c r="H159" s="20">
        <f t="shared" ref="H159:H171" si="16">E159*G159</f>
        <v>0</v>
      </c>
    </row>
    <row r="160" spans="1:8" x14ac:dyDescent="0.25">
      <c r="A160" s="21"/>
      <c r="B160" s="18" t="s">
        <v>168</v>
      </c>
      <c r="C160" s="18" t="s">
        <v>93</v>
      </c>
      <c r="D160" s="18">
        <v>461332</v>
      </c>
      <c r="E160" s="19"/>
      <c r="F160" s="12">
        <v>26.9</v>
      </c>
      <c r="G160" s="12">
        <v>22.9</v>
      </c>
      <c r="H160" s="20">
        <f t="shared" si="16"/>
        <v>0</v>
      </c>
    </row>
    <row r="161" spans="1:8" x14ac:dyDescent="0.25">
      <c r="A161" s="21"/>
      <c r="B161" s="18" t="s">
        <v>169</v>
      </c>
      <c r="C161" s="18" t="s">
        <v>28</v>
      </c>
      <c r="D161" s="18">
        <v>461334</v>
      </c>
      <c r="E161" s="19"/>
      <c r="F161" s="12">
        <v>29.8</v>
      </c>
      <c r="G161" s="12">
        <v>25.4</v>
      </c>
      <c r="H161" s="20">
        <f t="shared" si="16"/>
        <v>0</v>
      </c>
    </row>
    <row r="162" spans="1:8" x14ac:dyDescent="0.25">
      <c r="A162" s="21"/>
      <c r="B162" s="18" t="s">
        <v>170</v>
      </c>
      <c r="C162" s="18" t="s">
        <v>79</v>
      </c>
      <c r="D162" s="18">
        <v>961322</v>
      </c>
      <c r="E162" s="19"/>
      <c r="F162" s="12">
        <v>17.7</v>
      </c>
      <c r="G162" s="12">
        <v>15.1</v>
      </c>
      <c r="H162" s="20">
        <f t="shared" si="16"/>
        <v>0</v>
      </c>
    </row>
    <row r="163" spans="1:8" x14ac:dyDescent="0.25">
      <c r="A163" s="21"/>
      <c r="B163" s="18" t="s">
        <v>170</v>
      </c>
      <c r="C163" s="18" t="s">
        <v>28</v>
      </c>
      <c r="D163" s="18">
        <v>961325</v>
      </c>
      <c r="E163" s="19"/>
      <c r="F163" s="12">
        <v>32.5</v>
      </c>
      <c r="G163" s="12">
        <v>27.7</v>
      </c>
      <c r="H163" s="20">
        <f t="shared" si="16"/>
        <v>0</v>
      </c>
    </row>
    <row r="164" spans="1:8" x14ac:dyDescent="0.25">
      <c r="A164" s="21"/>
      <c r="B164" s="18" t="s">
        <v>171</v>
      </c>
      <c r="C164" s="18" t="s">
        <v>24</v>
      </c>
      <c r="D164" s="18">
        <v>172211</v>
      </c>
      <c r="E164" s="19"/>
      <c r="F164" s="12">
        <v>6.9</v>
      </c>
      <c r="G164" s="12">
        <v>5.9</v>
      </c>
      <c r="H164" s="20">
        <f t="shared" si="16"/>
        <v>0</v>
      </c>
    </row>
    <row r="165" spans="1:8" x14ac:dyDescent="0.25">
      <c r="A165" s="21"/>
      <c r="B165" s="18" t="s">
        <v>172</v>
      </c>
      <c r="C165" s="18" t="s">
        <v>24</v>
      </c>
      <c r="D165" s="18">
        <v>172212</v>
      </c>
      <c r="E165" s="19"/>
      <c r="F165" s="12">
        <v>6.9</v>
      </c>
      <c r="G165" s="12">
        <v>5.9</v>
      </c>
      <c r="H165" s="20">
        <f t="shared" si="16"/>
        <v>0</v>
      </c>
    </row>
    <row r="166" spans="1:8" x14ac:dyDescent="0.25">
      <c r="A166" s="21"/>
      <c r="B166" s="18" t="s">
        <v>173</v>
      </c>
      <c r="C166" s="18" t="s">
        <v>24</v>
      </c>
      <c r="D166" s="18">
        <v>172213</v>
      </c>
      <c r="E166" s="19"/>
      <c r="F166" s="12">
        <v>6.9</v>
      </c>
      <c r="G166" s="12">
        <v>5.9</v>
      </c>
      <c r="H166" s="20">
        <f t="shared" si="16"/>
        <v>0</v>
      </c>
    </row>
    <row r="167" spans="1:8" x14ac:dyDescent="0.25">
      <c r="A167" s="21"/>
      <c r="B167" s="18" t="s">
        <v>174</v>
      </c>
      <c r="C167" s="18" t="s">
        <v>144</v>
      </c>
      <c r="D167" s="18">
        <v>141091</v>
      </c>
      <c r="E167" s="19"/>
      <c r="F167" s="12">
        <v>15.9</v>
      </c>
      <c r="G167" s="12">
        <v>13.6</v>
      </c>
      <c r="H167" s="20">
        <f t="shared" si="16"/>
        <v>0</v>
      </c>
    </row>
    <row r="168" spans="1:8" x14ac:dyDescent="0.25">
      <c r="A168" s="21"/>
      <c r="B168" s="18" t="s">
        <v>174</v>
      </c>
      <c r="C168" s="18" t="s">
        <v>28</v>
      </c>
      <c r="D168" s="18">
        <v>141092</v>
      </c>
      <c r="E168" s="19"/>
      <c r="F168" s="12">
        <v>24.9</v>
      </c>
      <c r="G168" s="12">
        <v>21.2</v>
      </c>
      <c r="H168" s="20">
        <f t="shared" si="16"/>
        <v>0</v>
      </c>
    </row>
    <row r="169" spans="1:8" x14ac:dyDescent="0.25">
      <c r="A169" s="21"/>
      <c r="B169" s="18" t="s">
        <v>175</v>
      </c>
      <c r="C169" s="18" t="s">
        <v>144</v>
      </c>
      <c r="D169" s="18">
        <v>461112</v>
      </c>
      <c r="E169" s="19"/>
      <c r="F169" s="12">
        <v>7.9</v>
      </c>
      <c r="G169" s="12">
        <v>6.7</v>
      </c>
      <c r="H169" s="20">
        <f t="shared" si="16"/>
        <v>0</v>
      </c>
    </row>
    <row r="170" spans="1:8" x14ac:dyDescent="0.25">
      <c r="A170" s="21"/>
      <c r="B170" s="18" t="s">
        <v>176</v>
      </c>
      <c r="C170" s="18" t="s">
        <v>144</v>
      </c>
      <c r="D170" s="18">
        <v>461111</v>
      </c>
      <c r="E170" s="19"/>
      <c r="F170" s="12">
        <v>5.9</v>
      </c>
      <c r="G170" s="12">
        <v>5</v>
      </c>
      <c r="H170" s="20">
        <f t="shared" si="16"/>
        <v>0</v>
      </c>
    </row>
    <row r="171" spans="1:8" x14ac:dyDescent="0.25">
      <c r="A171" s="21"/>
      <c r="B171" s="18" t="s">
        <v>177</v>
      </c>
      <c r="C171" s="18" t="s">
        <v>24</v>
      </c>
      <c r="D171" s="18">
        <v>962201</v>
      </c>
      <c r="E171" s="19"/>
      <c r="F171" s="12">
        <v>12.9</v>
      </c>
      <c r="G171" s="12">
        <v>11</v>
      </c>
      <c r="H171" s="20">
        <f t="shared" si="16"/>
        <v>0</v>
      </c>
    </row>
    <row r="172" spans="1:8" x14ac:dyDescent="0.25">
      <c r="A172" s="21"/>
      <c r="B172" s="18"/>
      <c r="C172" s="18"/>
      <c r="D172" s="18"/>
      <c r="E172" s="21"/>
      <c r="F172" s="21"/>
      <c r="G172" s="21"/>
      <c r="H172" s="21"/>
    </row>
    <row r="173" spans="1:8" x14ac:dyDescent="0.25">
      <c r="A173" s="21"/>
      <c r="B173" s="21"/>
      <c r="C173" s="21"/>
      <c r="D173" s="21"/>
      <c r="E173" s="21"/>
      <c r="F173" s="21"/>
      <c r="G173" s="13" t="s">
        <v>178</v>
      </c>
      <c r="H173" s="55">
        <f>SUM(H2:H172)</f>
        <v>0</v>
      </c>
    </row>
    <row r="174" spans="1:8" x14ac:dyDescent="0.25">
      <c r="A174" s="21"/>
      <c r="B174" s="21"/>
      <c r="C174" s="21"/>
      <c r="D174" s="21"/>
      <c r="E174" s="21"/>
      <c r="F174" s="21"/>
      <c r="G174" s="21"/>
      <c r="H174" s="21"/>
    </row>
    <row r="175" spans="1:8" ht="30" customHeight="1" x14ac:dyDescent="0.25">
      <c r="A175" s="21"/>
      <c r="B175" s="21"/>
      <c r="C175" s="65" t="s">
        <v>183</v>
      </c>
      <c r="D175" s="65"/>
      <c r="E175" s="65"/>
      <c r="F175" s="65"/>
      <c r="G175" s="65"/>
      <c r="H175" s="57" t="str">
        <f>IF(H173=0,"",IF(H173&lt;280,9.2,0))</f>
        <v/>
      </c>
    </row>
    <row r="176" spans="1:8" ht="29.25" customHeight="1" x14ac:dyDescent="0.25">
      <c r="A176" s="21"/>
      <c r="B176" s="21"/>
      <c r="C176" s="65" t="s">
        <v>184</v>
      </c>
      <c r="D176" s="65"/>
      <c r="E176" s="65"/>
      <c r="F176" s="65"/>
      <c r="G176" s="65"/>
      <c r="H176" s="21"/>
    </row>
    <row r="177" spans="1:8" x14ac:dyDescent="0.25">
      <c r="A177" s="21"/>
      <c r="B177" s="21"/>
      <c r="C177" s="21"/>
      <c r="D177" s="21"/>
      <c r="E177" s="21"/>
      <c r="F177" s="21"/>
      <c r="G177" s="21"/>
      <c r="H177" s="21"/>
    </row>
    <row r="178" spans="1:8" x14ac:dyDescent="0.25">
      <c r="A178" s="21"/>
      <c r="B178" s="21"/>
      <c r="C178" s="21"/>
      <c r="D178" s="21"/>
      <c r="E178" s="21"/>
      <c r="F178" s="21"/>
      <c r="G178" s="13" t="s">
        <v>178</v>
      </c>
      <c r="H178" s="58">
        <f>SUM(H173:H177)</f>
        <v>0</v>
      </c>
    </row>
    <row r="179" spans="1:8" x14ac:dyDescent="0.25">
      <c r="A179"/>
      <c r="B179"/>
      <c r="C179"/>
      <c r="D179"/>
      <c r="E179"/>
      <c r="F179"/>
      <c r="G179"/>
      <c r="H179"/>
    </row>
  </sheetData>
  <sheetProtection algorithmName="SHA-512" hashValue="ohBvUoOQMS3Kgpn9hQCqlt3zA50js6GrbcwG+LdXVDt8/lYad3JXaFCOOtCR/O8X/afhnYqecH0QVnJe6/MViQ==" saltValue="vAemHT2/nll1MAfWODiANA==" spinCount="100000" sheet="1" objects="1" scenarios="1"/>
  <mergeCells count="2">
    <mergeCell ref="C175:G175"/>
    <mergeCell ref="C176:G176"/>
  </mergeCells>
  <pageMargins left="0" right="0" top="0.19685039370078741" bottom="0.19685039370078741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Marguerite Milh</dc:creator>
  <cp:lastModifiedBy>Contact Les 3 Abeilles</cp:lastModifiedBy>
  <cp:lastPrinted>2025-10-02T13:12:27Z</cp:lastPrinted>
  <dcterms:created xsi:type="dcterms:W3CDTF">2025-09-16T07:00:45Z</dcterms:created>
  <dcterms:modified xsi:type="dcterms:W3CDTF">2025-10-24T09:18:38Z</dcterms:modified>
</cp:coreProperties>
</file>